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4" r:id="rId1"/>
  </sheets>
  <externalReferences>
    <externalReference r:id="rId2"/>
  </externalReferences>
  <definedNames>
    <definedName name="_xlnm._FilterDatabase" localSheetId="0" hidden="1">'კრებსითი სატენდერო'!$A$6:$G$395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3" i="44" l="1"/>
  <c r="F394" i="44" s="1"/>
  <c r="F386" i="44"/>
  <c r="F385" i="44"/>
  <c r="F384" i="44"/>
  <c r="F383" i="44"/>
  <c r="F382" i="44"/>
  <c r="F381" i="44"/>
  <c r="F380" i="44"/>
  <c r="F379" i="44"/>
  <c r="F378" i="44"/>
  <c r="F377" i="44"/>
  <c r="F376" i="44"/>
  <c r="F375" i="44"/>
  <c r="F374" i="44"/>
  <c r="F373" i="44"/>
  <c r="F372" i="44"/>
  <c r="F371" i="44"/>
  <c r="F370" i="44"/>
  <c r="F369" i="44"/>
  <c r="F368" i="44"/>
  <c r="F367" i="44"/>
  <c r="F366" i="44"/>
  <c r="F365" i="44"/>
  <c r="F364" i="44"/>
  <c r="F363" i="44"/>
  <c r="F362" i="44"/>
  <c r="F361" i="44"/>
  <c r="F360" i="44"/>
  <c r="F359" i="44"/>
  <c r="F358" i="44"/>
  <c r="F357" i="44"/>
  <c r="F356" i="44"/>
  <c r="F355" i="44"/>
  <c r="F354" i="44"/>
  <c r="F353" i="44"/>
  <c r="F352" i="44"/>
  <c r="F351" i="44"/>
  <c r="F350" i="44"/>
  <c r="F349" i="44"/>
  <c r="F348" i="44"/>
  <c r="F347" i="44"/>
  <c r="F346" i="44"/>
  <c r="F345" i="44"/>
  <c r="F344" i="44"/>
  <c r="F343" i="44"/>
  <c r="F342" i="44"/>
  <c r="F341" i="44"/>
  <c r="F340" i="44"/>
  <c r="F339" i="44"/>
  <c r="F338" i="44"/>
  <c r="F337" i="44"/>
  <c r="F336" i="44"/>
  <c r="F334" i="44"/>
  <c r="F333" i="44"/>
  <c r="F332" i="44"/>
  <c r="F331" i="44"/>
  <c r="F330" i="44"/>
  <c r="F328" i="44"/>
  <c r="F327" i="44"/>
  <c r="F325" i="44"/>
  <c r="F324" i="44"/>
  <c r="F323" i="44"/>
  <c r="F322" i="44"/>
  <c r="F320" i="44"/>
  <c r="F319" i="44"/>
  <c r="F318" i="44"/>
  <c r="F317" i="44"/>
  <c r="F316" i="44"/>
  <c r="F315" i="44"/>
  <c r="F313" i="44"/>
  <c r="F312" i="44"/>
  <c r="F311" i="44"/>
  <c r="F310" i="44"/>
  <c r="F309" i="44"/>
  <c r="F307" i="44"/>
  <c r="F306" i="44"/>
  <c r="F305" i="44"/>
  <c r="F304" i="44"/>
  <c r="F303" i="44"/>
  <c r="F302" i="44"/>
  <c r="F300" i="44"/>
  <c r="F299" i="44"/>
  <c r="F298" i="44"/>
  <c r="F297" i="44"/>
  <c r="F296" i="44"/>
  <c r="F295" i="44"/>
  <c r="F294" i="44"/>
  <c r="F293" i="44"/>
  <c r="F292" i="44"/>
  <c r="F291" i="44"/>
  <c r="F290" i="44"/>
  <c r="F289" i="44"/>
  <c r="F288" i="44"/>
  <c r="F287" i="44"/>
  <c r="F286" i="44"/>
  <c r="F285" i="44"/>
  <c r="F284" i="44"/>
  <c r="F283" i="44"/>
  <c r="F282" i="44"/>
  <c r="F281" i="44"/>
  <c r="F280" i="44"/>
  <c r="F279" i="44"/>
  <c r="F278" i="44"/>
  <c r="F277" i="44"/>
  <c r="F276" i="44"/>
  <c r="F275" i="44"/>
  <c r="F274" i="44"/>
  <c r="F273" i="44"/>
  <c r="F272" i="44"/>
  <c r="F271" i="44"/>
  <c r="F270" i="44"/>
  <c r="F269" i="44"/>
  <c r="F268" i="44"/>
  <c r="F267" i="44"/>
  <c r="F266" i="44"/>
  <c r="F265" i="44"/>
  <c r="F264" i="44"/>
  <c r="F263" i="44"/>
  <c r="F262" i="44"/>
  <c r="F261" i="44"/>
  <c r="F260" i="44"/>
  <c r="F259" i="44"/>
  <c r="F258" i="44"/>
  <c r="F257" i="44"/>
  <c r="F256" i="44"/>
  <c r="F255" i="44"/>
  <c r="F254" i="44"/>
  <c r="F253" i="44"/>
  <c r="F252" i="44"/>
  <c r="F251" i="44"/>
  <c r="F250" i="44"/>
  <c r="F249" i="44"/>
  <c r="F248" i="44"/>
  <c r="F247" i="44"/>
  <c r="F246" i="44"/>
  <c r="F245" i="44"/>
  <c r="F244" i="44"/>
  <c r="F243" i="44"/>
  <c r="F242" i="44"/>
  <c r="F241" i="44"/>
  <c r="F240" i="44"/>
  <c r="F239" i="44"/>
  <c r="F238" i="44"/>
  <c r="F237" i="44"/>
  <c r="F236" i="44"/>
  <c r="F235" i="44"/>
  <c r="F234" i="44"/>
  <c r="F233" i="44"/>
  <c r="F232" i="44"/>
  <c r="F231" i="44"/>
  <c r="F230" i="44"/>
  <c r="F229" i="44"/>
  <c r="F228" i="44"/>
  <c r="F227" i="44"/>
  <c r="F226" i="44"/>
  <c r="F225" i="44"/>
  <c r="F224" i="44"/>
  <c r="F223" i="44"/>
  <c r="F222" i="44"/>
  <c r="F221" i="44"/>
  <c r="F220" i="44"/>
  <c r="F219" i="44"/>
  <c r="F218" i="44"/>
  <c r="F217" i="44"/>
  <c r="F216" i="44"/>
  <c r="F215" i="44"/>
  <c r="F214" i="44"/>
  <c r="F213" i="44"/>
  <c r="F212" i="44"/>
  <c r="F211" i="44"/>
  <c r="F210" i="44"/>
  <c r="F209" i="44"/>
  <c r="F208" i="44"/>
  <c r="F207" i="44"/>
  <c r="F206" i="44"/>
  <c r="F205" i="44"/>
  <c r="F204" i="44"/>
  <c r="F203" i="44"/>
  <c r="F202" i="44"/>
  <c r="F201" i="44"/>
  <c r="F200" i="44"/>
  <c r="F199" i="44"/>
  <c r="F198" i="44"/>
  <c r="F197" i="44"/>
  <c r="F196" i="44"/>
  <c r="F195" i="44"/>
  <c r="F194" i="44"/>
  <c r="F193" i="44"/>
  <c r="F192" i="44"/>
  <c r="F191" i="44"/>
  <c r="F190" i="44"/>
  <c r="F189" i="44"/>
  <c r="F188" i="44"/>
  <c r="F187" i="44"/>
  <c r="F186" i="44"/>
  <c r="F185" i="44"/>
  <c r="F184" i="44"/>
  <c r="F183" i="44"/>
  <c r="F182" i="44"/>
  <c r="F181" i="44"/>
  <c r="F180" i="44"/>
  <c r="F179" i="44"/>
  <c r="F178" i="44"/>
  <c r="F177" i="44"/>
  <c r="F176" i="44"/>
  <c r="F175" i="44"/>
  <c r="F174" i="44"/>
  <c r="F173" i="44"/>
  <c r="F172" i="44"/>
  <c r="F171" i="44"/>
  <c r="F170" i="44"/>
  <c r="F168" i="44"/>
  <c r="F167" i="44"/>
  <c r="F166" i="44"/>
  <c r="F165" i="44"/>
  <c r="F164" i="44"/>
  <c r="F163" i="44"/>
  <c r="F162" i="44"/>
  <c r="F161" i="44"/>
  <c r="F160" i="44"/>
  <c r="F159" i="44"/>
  <c r="F158" i="44"/>
  <c r="F157" i="44"/>
  <c r="F156" i="44"/>
  <c r="F155" i="44"/>
  <c r="F154" i="44"/>
  <c r="F153" i="44"/>
  <c r="F152" i="44"/>
  <c r="F151" i="44"/>
  <c r="F150" i="44"/>
  <c r="F149" i="44"/>
  <c r="F148" i="44"/>
  <c r="F147" i="44"/>
  <c r="F146" i="44"/>
  <c r="F145" i="44"/>
  <c r="F144" i="44"/>
  <c r="F143" i="44"/>
  <c r="F142" i="44"/>
  <c r="F141" i="44"/>
  <c r="F140" i="44"/>
  <c r="F139" i="44"/>
  <c r="F138" i="44"/>
  <c r="F137" i="44"/>
  <c r="F136" i="44"/>
  <c r="F135" i="44"/>
  <c r="F134" i="44"/>
  <c r="F133" i="44"/>
  <c r="F132" i="44"/>
  <c r="F131" i="44"/>
  <c r="F130" i="44"/>
  <c r="F129" i="44"/>
  <c r="F128" i="44"/>
  <c r="F127" i="44"/>
  <c r="F126" i="44"/>
  <c r="F125" i="44"/>
  <c r="F124" i="44"/>
  <c r="F123" i="44"/>
  <c r="F122" i="44"/>
  <c r="F120" i="44"/>
  <c r="F119" i="44"/>
  <c r="F118" i="44"/>
  <c r="F117" i="44"/>
  <c r="F116" i="44"/>
  <c r="F115" i="44"/>
  <c r="F114" i="44"/>
  <c r="F113" i="44"/>
  <c r="F112" i="44"/>
  <c r="F111" i="44"/>
  <c r="F110" i="44"/>
  <c r="F109" i="44"/>
  <c r="F108" i="44"/>
  <c r="F107" i="44"/>
  <c r="F106" i="44"/>
  <c r="F105" i="44"/>
  <c r="F104" i="44"/>
  <c r="F103" i="44"/>
  <c r="F102" i="44"/>
  <c r="F101" i="44"/>
  <c r="F100" i="44"/>
  <c r="F99" i="44"/>
  <c r="F98" i="44"/>
  <c r="F97" i="44"/>
  <c r="F96" i="44"/>
  <c r="F95" i="44"/>
  <c r="F94" i="44"/>
  <c r="F93" i="44"/>
  <c r="F92" i="44"/>
  <c r="F91" i="44"/>
  <c r="F90" i="44"/>
  <c r="F89" i="44"/>
  <c r="F88" i="44"/>
  <c r="F87" i="44"/>
  <c r="F86" i="44"/>
  <c r="F85" i="44"/>
  <c r="F84" i="44"/>
  <c r="F83" i="44"/>
  <c r="F82" i="44"/>
  <c r="F81" i="44"/>
  <c r="F80" i="44"/>
  <c r="F79" i="44"/>
  <c r="F78" i="44"/>
  <c r="F77" i="44"/>
  <c r="F76" i="44"/>
  <c r="F75" i="44"/>
  <c r="F74" i="44"/>
  <c r="F73" i="44"/>
  <c r="F72" i="44"/>
  <c r="F71" i="44"/>
  <c r="F70" i="44"/>
  <c r="F69" i="44"/>
  <c r="F68" i="44"/>
  <c r="F67" i="44"/>
  <c r="F66" i="44"/>
  <c r="F65" i="44"/>
  <c r="F63" i="44"/>
  <c r="F62" i="44"/>
  <c r="F61" i="44"/>
  <c r="F60" i="44"/>
  <c r="F59" i="44"/>
  <c r="F58" i="44"/>
  <c r="F57" i="44"/>
  <c r="F56" i="44"/>
  <c r="F55" i="44"/>
  <c r="F54" i="44"/>
  <c r="F53" i="44"/>
  <c r="F52" i="44"/>
  <c r="F51" i="44"/>
  <c r="F49" i="44"/>
  <c r="F48" i="44"/>
  <c r="F47" i="44"/>
  <c r="F46" i="44"/>
  <c r="F45" i="44"/>
  <c r="F44" i="44"/>
  <c r="F43" i="44"/>
  <c r="F42" i="44"/>
  <c r="F41" i="44"/>
  <c r="F40" i="44"/>
  <c r="F38" i="44"/>
  <c r="F37" i="44"/>
  <c r="F36" i="44"/>
  <c r="F35" i="44"/>
  <c r="F34" i="44"/>
  <c r="F33" i="44"/>
  <c r="F31" i="44"/>
  <c r="F30" i="44"/>
  <c r="F29" i="44"/>
  <c r="F28" i="44"/>
  <c r="F27" i="44"/>
  <c r="F25" i="44"/>
  <c r="F24" i="44"/>
  <c r="F23" i="44"/>
  <c r="F22" i="44"/>
  <c r="F21" i="44"/>
  <c r="F20" i="44"/>
  <c r="F19" i="44"/>
  <c r="F18" i="44"/>
  <c r="F17" i="44"/>
  <c r="F16" i="44"/>
  <c r="F15" i="44"/>
  <c r="F13" i="44"/>
  <c r="F12" i="44"/>
  <c r="F11" i="44"/>
  <c r="F10" i="44"/>
  <c r="F9" i="44"/>
  <c r="F387" i="44" l="1"/>
  <c r="F391" i="44" s="1"/>
</calcChain>
</file>

<file path=xl/sharedStrings.xml><?xml version="1.0" encoding="utf-8"?>
<sst xmlns="http://schemas.openxmlformats.org/spreadsheetml/2006/main" count="1439" uniqueCount="480">
  <si>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</si>
  <si>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</si>
  <si>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</si>
  <si>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</si>
  <si>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</si>
  <si>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</si>
  <si>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</si>
  <si>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</si>
  <si>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</si>
  <si>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</si>
  <si>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</si>
  <si>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</si>
  <si>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ცალი</t>
  </si>
  <si>
    <t>კომპ.</t>
  </si>
  <si>
    <t>6</t>
  </si>
  <si>
    <t>ზოლოვანი ფოლადის შეძენა და მონტაჟი დამიწებისათვის (4X25)მმ</t>
  </si>
  <si>
    <t>ტუმბო-აგრეგატის გაშვება გამართვა რევიზია</t>
  </si>
  <si>
    <t>მ2</t>
  </si>
  <si>
    <t>5</t>
  </si>
  <si>
    <t>ადგ.</t>
  </si>
  <si>
    <t>8</t>
  </si>
  <si>
    <t>13</t>
  </si>
  <si>
    <t>14</t>
  </si>
  <si>
    <t>15</t>
  </si>
  <si>
    <t>22</t>
  </si>
  <si>
    <t>23</t>
  </si>
  <si>
    <t>7</t>
  </si>
  <si>
    <t>19</t>
  </si>
  <si>
    <t>ზოლოვანი ფოლადის შეძენა და მონტაჟი დამიწებისათვის (4X40)მმ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</si>
  <si>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</si>
  <si>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</si>
  <si>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</si>
  <si>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</si>
  <si>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</si>
  <si>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</si>
  <si>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</si>
  <si>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</si>
  <si>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</si>
  <si>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</si>
  <si>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</si>
  <si>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</si>
  <si>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</si>
  <si>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</si>
  <si>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</si>
  <si>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</si>
  <si>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</si>
  <si>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</si>
  <si>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</si>
  <si>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</si>
  <si>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</si>
  <si>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5-1</t>
  </si>
  <si>
    <t>10-1</t>
  </si>
  <si>
    <t>12-1</t>
  </si>
  <si>
    <t>14-1</t>
  </si>
  <si>
    <t>15-1</t>
  </si>
  <si>
    <t>16-1</t>
  </si>
  <si>
    <t>17-1</t>
  </si>
  <si>
    <t>18-1</t>
  </si>
  <si>
    <t>19-1</t>
  </si>
  <si>
    <t>20-1</t>
  </si>
  <si>
    <t>21-1</t>
  </si>
  <si>
    <t>22-1</t>
  </si>
  <si>
    <t>24-1</t>
  </si>
  <si>
    <t>26-1</t>
  </si>
  <si>
    <t>27-1</t>
  </si>
  <si>
    <t>28-1</t>
  </si>
  <si>
    <t>29-1</t>
  </si>
  <si>
    <t>31-1</t>
  </si>
  <si>
    <t>32-1</t>
  </si>
  <si>
    <t>41-1</t>
  </si>
  <si>
    <t>42-1</t>
  </si>
  <si>
    <t>43-1</t>
  </si>
  <si>
    <t>25-1</t>
  </si>
  <si>
    <t>7-1</t>
  </si>
  <si>
    <t>8-1</t>
  </si>
  <si>
    <t>6-1</t>
  </si>
  <si>
    <t>31</t>
  </si>
  <si>
    <t>33</t>
  </si>
  <si>
    <t>33-1</t>
  </si>
  <si>
    <t>34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</si>
  <si>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</si>
  <si>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</si>
  <si>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</si>
  <si>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</si>
  <si>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</si>
  <si>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</si>
  <si>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</si>
  <si>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</si>
  <si>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</si>
  <si>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44-1</t>
  </si>
  <si>
    <t>კვტ.სთ.</t>
  </si>
  <si>
    <t>1-1</t>
  </si>
  <si>
    <t>34-1</t>
  </si>
  <si>
    <t>45</t>
  </si>
  <si>
    <t>45-1</t>
  </si>
  <si>
    <t>46</t>
  </si>
  <si>
    <t>46-1</t>
  </si>
  <si>
    <t>47</t>
  </si>
  <si>
    <t>შენობის გარშემო სარინელის ქვეშ ქვიშა-ხრეშის 10 სმ ფენის მოწყობა</t>
  </si>
  <si>
    <t>49-1</t>
  </si>
  <si>
    <t>50-1</t>
  </si>
  <si>
    <t>ტექნოლოგიური სამონტაჟო სამუშაოები</t>
  </si>
  <si>
    <t>4</t>
  </si>
  <si>
    <t>54</t>
  </si>
  <si>
    <t>54-1</t>
  </si>
  <si>
    <t>48</t>
  </si>
  <si>
    <t>49</t>
  </si>
  <si>
    <t>50</t>
  </si>
  <si>
    <t>53</t>
  </si>
  <si>
    <t>53-1</t>
  </si>
  <si>
    <t xml:space="preserve"> შედუღ. რაოდ.</t>
  </si>
  <si>
    <t>56-1</t>
  </si>
  <si>
    <t>57-1</t>
  </si>
  <si>
    <t>58-1</t>
  </si>
  <si>
    <t>59-1</t>
  </si>
  <si>
    <t>60-1</t>
  </si>
  <si>
    <t>61-1</t>
  </si>
  <si>
    <t>62-1</t>
  </si>
  <si>
    <t>63-1</t>
  </si>
  <si>
    <t>65-1</t>
  </si>
  <si>
    <t>66-1</t>
  </si>
  <si>
    <t>71</t>
  </si>
  <si>
    <t>72</t>
  </si>
  <si>
    <t>72-1</t>
  </si>
  <si>
    <t>73</t>
  </si>
  <si>
    <t>73-1</t>
  </si>
  <si>
    <t>74</t>
  </si>
  <si>
    <t>74-1</t>
  </si>
  <si>
    <t>75</t>
  </si>
  <si>
    <t>75-1</t>
  </si>
  <si>
    <t>76-1</t>
  </si>
  <si>
    <t>77-1</t>
  </si>
  <si>
    <t>78-1</t>
  </si>
  <si>
    <t>კომპ</t>
  </si>
  <si>
    <t>ლითონის კარკასის შეღებვა ზეთოვანი საღებავით 2-ჯერ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</si>
  <si>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</si>
  <si>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</si>
  <si>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</si>
  <si>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</si>
  <si>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</si>
  <si>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</si>
  <si>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gwp</t>
  </si>
  <si>
    <t>წყალსადენის პოლიეთილენის მილის PE 100 SDR 11 PN16 d=160 მმ ჰიდრავლიკური გამოცდა და გარეცხვა</t>
  </si>
  <si>
    <t>წყალსადენის პოლიეთილენის მილის PE 100 SDR 11 PN16 d=90 მმ ჰიდრავლიკური გამოცდა და გარეცხვა</t>
  </si>
  <si>
    <t>წყალსადენის პოლიეთილენის მილის PE 100 SDR 11 PN16 d=63 მმ ჰიდრავლიკური გამოცდა და გარეცხვა</t>
  </si>
  <si>
    <t>50-2</t>
  </si>
  <si>
    <t>70</t>
  </si>
  <si>
    <t>76</t>
  </si>
  <si>
    <t>79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</si>
  <si>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</si>
  <si>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</si>
  <si>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სარინელის მოწყობა ბეტონით, მარკა B-25 (მ-350)</t>
  </si>
  <si>
    <t>თხრილის შევსება ადგილო- ბრივი გაფხვიერებული გრუნტით, ხელით დატკეპნა</t>
  </si>
  <si>
    <t>ნარჩი გრუნტის მოსწორება ადგილზე ხელით</t>
  </si>
  <si>
    <t>სასიგნალო ლენტის შეძენა და მოწყობა ტრანშეაში</t>
  </si>
  <si>
    <t>ერთფაზა ავტომატური ამომრთველების 16 ა; 0.22კვ. დიფ. დაცვით შეძენა და მონტაჟი</t>
  </si>
  <si>
    <t>ერთფაზა ავტომატური ამომრთველების 16 ა; 0.22კვ. შეძენა და მონტაჟი</t>
  </si>
  <si>
    <t>ერთფაზა ავტომატური ამომრთველების 10 ა; 0.22კვ. შეძენა და მონტაჟი</t>
  </si>
  <si>
    <t>სპილენძის ძარღვებიანი გამტარი შეძენა და მოწყობა კვეთით: (3X2.5) მმ2 0.22 კვ.</t>
  </si>
  <si>
    <t>ორ კლავიშიანი ამომრთველის შეძენა და მოწყობა 220ვ. 10 ა.</t>
  </si>
  <si>
    <t>გამანაწილებელი კოლოფის მომჭერების რიგით 2.5 მმ2 შეძენა და მოწყობა</t>
  </si>
  <si>
    <t>პლასტმასის გოფრირებული მილის შეძენა და მოწყობა d=25 მმ</t>
  </si>
  <si>
    <t>მაგნიტური გამშვების შეძენა და მოწყობა 10 ა; 220ვ.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</si>
  <si>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</si>
  <si>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</si>
  <si>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</si>
  <si>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თუჯის ჩარჩო ხუფი 65 სმ</t>
  </si>
  <si>
    <t>თუჯის d=150 PN16 ურდულის მოწყობა</t>
  </si>
  <si>
    <t>თუჯის d=150 PN16 ურდული</t>
  </si>
  <si>
    <t>ადაპტორი d=160 მმ მილტუჩით მოწყობა</t>
  </si>
  <si>
    <t>პოლიეთილენის ადაპტორი d=160 მმ</t>
  </si>
  <si>
    <t>ადაპტორის მილტუჩი d=160 მმ</t>
  </si>
  <si>
    <t>პოლიეთილენის შემაერთებელი ელ. ქუროს მოწყობა d=160მმ PN16</t>
  </si>
  <si>
    <t>პოლიეთილენის შემაერთებელი ელ. ქურო d=160 მმ PN16</t>
  </si>
  <si>
    <t>ღობის ფოლადის დგარებზე ზემოდან ეკალმავთულის შეძენა და მოწყობა</t>
  </si>
  <si>
    <t>ლითონის ჭირშკრის შეძენა და მოწყობა</t>
  </si>
  <si>
    <t>ლითონის კუტიკარის შეძენა და მოწყობა</t>
  </si>
  <si>
    <t>წყალსადენის პოლიეთილენის მილი PE100 SDR 11 PN 16 d=90 მმ</t>
  </si>
  <si>
    <t>წყალსადენის პოლიეთილენის მილი PE100 SDR 11 PN 16 d=63 მმ</t>
  </si>
  <si>
    <t>სასიგნალო ლენტის (შიდა მხრიდან უჟანგავი ზოლით) შეძენა და მოწყობა თხრილში</t>
  </si>
  <si>
    <t>რ/ბ ანაკრები წრიული ჭის D=1000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</si>
  <si>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პოლიეთილენის ადაპტორი d=63 მმ</t>
  </si>
  <si>
    <t>ადაპტორის მილტუჩი d=63 მმ</t>
  </si>
  <si>
    <t>პოლიეთილენის შემაერთებელი ელ. ქურო d=63 მმ PN16</t>
  </si>
  <si>
    <t>ზედნადები ხარჯები მოწყობილობის მონტაჟზე</t>
  </si>
  <si>
    <t>ზედნადები ხარჯები ელტექნიკური სამონტაჟო სამუშაოების ხელფასიდან</t>
  </si>
  <si>
    <t>წყალსადენის ქსელის მოწყობა</t>
  </si>
  <si>
    <t xml:space="preserve">ლისი, სოფელ აგარაკში წყალსადენის სატუმბო სადგურის მოწყობა  </t>
  </si>
  <si>
    <t>თავი I. მიწის სამუშაოები</t>
  </si>
  <si>
    <t>V კატ. გრუნტის დამუშავება მექანიზმით ა/მ დატვირთვით</t>
  </si>
  <si>
    <t>ჩასატანებელი დეტალის ჩდ-1-ის შეძენა, მოწყობა (2 ცალი)</t>
  </si>
  <si>
    <t>არქიტექტურული ნაწილი</t>
  </si>
  <si>
    <t>ექსტერიერის კეთილმოწყობის სამუშაოები</t>
  </si>
  <si>
    <t>კედლების და პარაპეტის ღებვა ფასადის წყალ-ემულსიის საღებავით</t>
  </si>
  <si>
    <t>ინტერიერის კეთილმოწყობა</t>
  </si>
  <si>
    <t>სახურავის მოწყობა</t>
  </si>
  <si>
    <t>სახურავზე და პარაპეტზე ჰიდროიზოლაციის მოწყობა 2 ფენა (ლინოკრომით"</t>
  </si>
  <si>
    <t>ელექტროენერგიის ხარჯი აგრეგატის გამოცდისათვის</t>
  </si>
  <si>
    <t>ჩასაკეთებელი დეტალი d=150 მმ</t>
  </si>
  <si>
    <t>ფილტრი d=80 მმ</t>
  </si>
  <si>
    <t>19-2</t>
  </si>
  <si>
    <t>ფოლადის მილყელის d=25 მმ გ/ხ</t>
  </si>
  <si>
    <t>ფოლადის მილი d=89/4.5 მმ</t>
  </si>
  <si>
    <t>29-2</t>
  </si>
  <si>
    <t>ფოლადის მილი d=250/6 მმ</t>
  </si>
  <si>
    <t>30-1</t>
  </si>
  <si>
    <t xml:space="preserve">კგ </t>
  </si>
  <si>
    <t>საყრდენზე СИП-ს კაბელის სამაგრი აქსესუარების (ლითონის ლენტა, კავი და სხვა) შეძენა და მონტაჟი</t>
  </si>
  <si>
    <t>ასფალტის საფარის კონტურების ჩახერხვა. მოხსნა მექანიზმით დატვირთვა და გატანა 30 კმ-ზე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</si>
  <si>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</si>
  <si>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2-1</t>
  </si>
  <si>
    <t>თხევადი ბიტუმი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</si>
  <si>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</si>
  <si>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3-1</t>
  </si>
  <si>
    <t>ქვიშის(2-5 მმ) ფრაქცია ჩაყრა (K=0.98-1.25) დატკეპვნით</t>
  </si>
  <si>
    <t>(0-120მმ) ფრაქციის ქვიშა-ხრეშოვანი ნარევით თხრილის შევსება და დატკეპნა</t>
  </si>
  <si>
    <t>პოლიეთილენის მილი d=160 მმ 16 ატმ</t>
  </si>
  <si>
    <t>თუჯის d=80 მმ ურდული</t>
  </si>
  <si>
    <t>წნევის რეგულატორი d=80მმ PN16</t>
  </si>
  <si>
    <t>ვანტუზი d=50 მმ PN16</t>
  </si>
  <si>
    <t>პოლიეთილენის ელ .სამკაპის შეძენა მოწყობა d=90X63X90 მმ</t>
  </si>
  <si>
    <t>47-1</t>
  </si>
  <si>
    <t>48-1</t>
  </si>
  <si>
    <t>53-2</t>
  </si>
  <si>
    <t>54-2</t>
  </si>
  <si>
    <t>64-1</t>
  </si>
  <si>
    <t>მილის პირიპირა შედუღებით გადაბმის ადგილების შემოწმება d=160 მმ</t>
  </si>
  <si>
    <t>72-2</t>
  </si>
  <si>
    <t>73-2</t>
  </si>
  <si>
    <t>ფოლადის მილი d=51/3 მმ</t>
  </si>
  <si>
    <t>74-2</t>
  </si>
  <si>
    <t>ფოლადის მილი d=100/4.5 მმ</t>
  </si>
  <si>
    <t>75-2</t>
  </si>
  <si>
    <t>76-2</t>
  </si>
  <si>
    <t>სახანძრო მიწისქვედა ჰიდრანტი შემადგენლობით:</t>
  </si>
  <si>
    <t>რეზერვუარის კედელში ღიობის მოწყობა</t>
  </si>
  <si>
    <t>ჩობალის გარშემო ქსაიპექსის მაცემენტებელი წყალშეუღწევადი W12 "პატჩ-ენ-პლაგი"-ით შევსება (გათვალისწინებული სასმელი წყლისთვის)</t>
  </si>
  <si>
    <t>VI კატ. გრუნტის დამუშავება მექანიზმით და ხელით, ა/მ დატვირთვით</t>
  </si>
  <si>
    <t>6.1</t>
  </si>
  <si>
    <t>ჩასატანებელი დეტალის ჩდ-1-ის შეძენა, მოწყობა (21 ცალი)</t>
  </si>
  <si>
    <t>ლითონის ჭიშკრის მოწყობა</t>
  </si>
  <si>
    <t>ლითონის კუტიკარის მოწყობა</t>
  </si>
  <si>
    <t>ტერიტორიის კეთილმოწყობა</t>
  </si>
  <si>
    <t>VI კატ. გრუნტის დამუშავება მექანიზმით და ა/მ დატვირთვით</t>
  </si>
  <si>
    <t>სახურავზე ქვიშა ცემენტის ხსნარით მოჭიმვა 5÷10 სმ მოწყობა</t>
  </si>
  <si>
    <t>VI კატ. გრუნტის დამუშავება მექანიზმით ა/მ დატვირთვით</t>
  </si>
  <si>
    <t>დამუშავებული გრუნტის გატანა ავტოთვითმცლელებით 30 კმ</t>
  </si>
  <si>
    <t>თხრილის შევსება მდინარის ბალასტით (ფრაქცია 0-120 მმ) მექანიზმის გამოყენებით და დაიტკეპნოს 10 ტ-იანი პნევმო- სვლიანი სატკეპნით (k=0.98-1.25)</t>
  </si>
  <si>
    <t>საძირკვლის ქვეშ ღორღის ფენის ფრაქცია (0-40)მმ მოწყობა. დატკეპვნით</t>
  </si>
  <si>
    <t>თავი II. სამშენებლო ნაწილი</t>
  </si>
  <si>
    <t>რკბ. მონოლითური საძირკვლის ფილის საძირკვლის კოჭის მოწყობა, ბეტონის მარკა B-25 M-350, არმატურა (0.4308 ტ)</t>
  </si>
  <si>
    <t>მონოლითური რკბ. სვმ -1 (6 ცალი) მოწყობა, ბეტონის მარკა B-25 M350, არმატურა 0.352 ტ</t>
  </si>
  <si>
    <t>მონოლითური რკბ. კოჭების კმ-1 (2 ცალი) მოწყობა, ბეტონის მარკა B-25 M350 , არმატურა 0.1596 ტ</t>
  </si>
  <si>
    <t>მონოლითური რკბ. კოჭების კმ-2 (2 ცალი) მოწყობა, ბეტონის მარკა B-25 M350 , არმატურა 0.0838 ტ</t>
  </si>
  <si>
    <t>გადახურვის მონოლითური რკბ. ფილის მოწყობა +3.65 ნიშნულზე, ბეტონის მარკა B-25 M350, არმატურა (0.551ტ)</t>
  </si>
  <si>
    <t>მონოლითური რკბ. ზღუდარის მოწყობა ზღმ-1 (1 ცალი), ბეტონის მარკა B-25 M350, არმატურა (0.01313 ტ)</t>
  </si>
  <si>
    <t>მონოლითური რკბ. ზღუდარის მოწყობა ზღმ-2 (1 ცალი), ბეტონის მარკა B-25 M350, არმატურა (0.01213 ტ)</t>
  </si>
  <si>
    <t>ლითონის კოჭის (ორტესებრი # 22) შეძენა მოწყობა</t>
  </si>
  <si>
    <t>კედლებზე თბოიზოლაციის ფენის მოწყობა 50მმ სისქის (XPS)ფილებით, ყინვა გამძელე წებოცემენტის ხსნარზე</t>
  </si>
  <si>
    <t>კედელზე ხვრელების მოწყობა სამაგრი (ქოლგისთავიანი დუბელის L=140მმ) მოსაწყობად</t>
  </si>
  <si>
    <t>კედლლების ლესვა ყინვაგამძლე წებოცემენტის ხსნარით სამალიარო მინაბოჩკოვან ბადეზე</t>
  </si>
  <si>
    <t>კედლის დეკორატიული (მიუნხენური) ლესვა ყინვა გამძლე ყინვა გამძლე ბათქაშით</t>
  </si>
  <si>
    <t>კედლების შიდა ზედაპირის შელესვა ქვიშა-ცემენტის ხსნარით</t>
  </si>
  <si>
    <t>ჭერის ზედაპირის ლესვა ქვიშა-ცემენტის ხსნარით (რიგელიანად)</t>
  </si>
  <si>
    <t>იატაკის მოჭიმვა ქვიშა-ცემენტის ხსნარით ცვალებადი სიმაღლით (3÷8) სმ</t>
  </si>
  <si>
    <t>იატაკზე კერამოგრანიტის ფილების მოწყობა ყინვა გამძლე წებოცემენტის ხსნარზე</t>
  </si>
  <si>
    <t>კერამოგრანიტის ფილებით პლინტუსის მოწყობა h-10 სმ ყინვა გამძლე წებოცემენტის ხსნარზე</t>
  </si>
  <si>
    <t>პოლიეთილენის წყალგამტარი ღარის მოწყობა ლითონის ცხაურით 10X10 სმ L=1.0 მ</t>
  </si>
  <si>
    <t>სახურავზე თბოიზოლაციის ფენის მოწყობა 50მმ სისქის (XPS) ფილებით; ყინვა გამძლე წებოცემენტის ხსნარზე</t>
  </si>
  <si>
    <t>სახურავზე შენადუღი ფოლადის მავთულბადის მოწყობა Ø4 მმ ბიჯით 10X10სმ</t>
  </si>
  <si>
    <t>პარაპეტის თავის შემოსვა δ=0,5მმ სისქის ფოლადის დაფერილი ფურცლით; ფოლადის ზოლოვანით 500X50X5 მმ (ზოლოვანის სამაგრებზე)</t>
  </si>
  <si>
    <t>სახურავზე საცრემლური ფართუკის მოწყობა δ=0.5მმ სისქის დაფერილი ფოლადის ფურცლით</t>
  </si>
  <si>
    <t>სახურავზე წყალგამყვანი ღარის მოწყბა 0.5 მმ სისქის დაფერილი ფოლადის ფურცლით; d=175მმ.</t>
  </si>
  <si>
    <t>კედლებზე წყალგამტარი მილების მოწყობა 0.5 მმ სისქის დაფერილი ფოლადის ფურცლით; ფოლადის ანკერებზე 80 მმ</t>
  </si>
  <si>
    <t>ლითონის კარის მოწყობა</t>
  </si>
  <si>
    <t>ჩამოსაკიდი ჩარჩოს შეძენა, მოწყობა (კუთხოვანა 100*100*7მმ) L=6.6 მ</t>
  </si>
  <si>
    <t>ლითონის კარებების შეძენა და მონტაჟი</t>
  </si>
  <si>
    <t>კარის ლითონის ცხაურის შეძენა, მონტაჟი ზოლოვანი ოლადით 60X4მმ</t>
  </si>
  <si>
    <t>ლითონის კარების დაგრუნტვა ანტიკოროზიული გრუნტით</t>
  </si>
  <si>
    <t>ლითონის კარების შეღებვა ორივე მხრიდან ანტიკოროზიული ზეთოვანი საღებავით 2-ფენა</t>
  </si>
  <si>
    <t>ფანჯრის ღიობში ლითონის დამცავი ცხაურის (გისოსის) 120X150 სმ მოწყობა ფოლადის სხმული კვადრატით 16X15მმ (იხ. პროექტი)</t>
  </si>
  <si>
    <t>ლითონის ცხაურების, შეღებვა ანტიკოროზიული ზეთოვანი საღებავით 2-ფენა</t>
  </si>
  <si>
    <t>მეტალოპასმასის ფანჯრის შეძენა და მონტაჟი 150X120 სმ (1 ცალი)</t>
  </si>
  <si>
    <t>მწერების დამცავი ბადის შეძენა, მოწყობა 1.5X1.2 მ (1 ცალი); 0.5X0.7 მ (1 ცალი);</t>
  </si>
  <si>
    <t>ფანჯრისთვის საცრემლური ფართუკის მოწყობა 0.5მმ სისქის დაფერილი ფოლადის ფურცლით 150X8 სმ (1 ცალი)</t>
  </si>
  <si>
    <t>ავტომატური ტუმბო-აგრეგატის "ბუსტერი" (4+1), წარმადობით Q=54მ3/სთ; H=100.0 მ; (ერთი ტუმბოს ხარჯი Q=13.5 მ3/სთ; H=100.0 მ N=7.5 კვტ. კომპლექტაციით: 1. ავტომატური მართვის კარადა - სიხშირის რეგულატორით; - მშრალ სვლისაგან დაცვის რელეთი; - მიწასთან მოკლე შეერთების დაცვის რელეთი; - ფაზის დაკარგვისაგან დაცვის რელეთი; - მანომეტრი დამწნეხ მილდენზე მოწყობა</t>
  </si>
  <si>
    <t>ავტომატური ტუმბო-აგრეგატის "ბუსტერი" (4+1) წარმადობით Q=54მ3/სთ; H=100.0 მ;</t>
  </si>
  <si>
    <t>გამაფართოებელი ავზის მოც. 100 ლ. შეძენა და მონტაჟი</t>
  </si>
  <si>
    <t>ფოლადის d=159/5 მმ მილის მონტაჟი</t>
  </si>
  <si>
    <t>ფოლადის მილი d=159/5 მმ</t>
  </si>
  <si>
    <t>ფოლადის მილყელის d=159/5 მმ მოწყობა L=600 მმ (1 ცალი)</t>
  </si>
  <si>
    <t>ფოლადის მილყელის d=159/5 მმ</t>
  </si>
  <si>
    <t>ფოლადის მილყელის d=159/5 მმ მოწყობა L=280 მმ (2 ცალი)</t>
  </si>
  <si>
    <t>პოლიეთილენის PE 100 SDR 11 PN 16 მილის მონტაჟი d=160 მმ</t>
  </si>
  <si>
    <t>პოლიეთილენის PPR PE 100 SDR 11 PN 16 d=160 მმ</t>
  </si>
  <si>
    <t>პოლიეთილენის PE 100 SDR 11 PN 16 d=160 მმ მილის ჰიდრავლიკური გამოცდა</t>
  </si>
  <si>
    <t>პოლიპლოპირენის PPR PE 100 SDR 11 PN 16 მილის და ფასონური ნაწილების მონტაჟი d=32 მმ</t>
  </si>
  <si>
    <t>პოლიპლოპირენის PPR PE 100 SDR 11 PN 16 d=32 მმ</t>
  </si>
  <si>
    <t>პოლიპლოპირენის PPR PE 100 SDR 11 PN 16 d=32 მმ მილის ჰიდრავლიკური გამოცდა</t>
  </si>
  <si>
    <t>თითბერის ვენტილის მოწყობა d=25 მმ შ/ხ</t>
  </si>
  <si>
    <t>თითბერის ვენტილი d=25 მმ შ/ხ</t>
  </si>
  <si>
    <t>ჩასაკეთებელი დეტალის d=150 მმ მოწყობა (2 ცალი)</t>
  </si>
  <si>
    <t>ფილტრის მოწყობა 
d=80 მმ</t>
  </si>
  <si>
    <t>კომპენსატორის "гумовый" d=150 მმ მოწყობა PN16</t>
  </si>
  <si>
    <t>კომპენსატორი "гумовый" d=150 მმ PN16</t>
  </si>
  <si>
    <t>ფოლადის მუხლის d=150 მმ 900 PN16 (2 ცალი) მოწყობა</t>
  </si>
  <si>
    <t>ფოლადის მუხლი d=150 მმ 900</t>
  </si>
  <si>
    <t>პოლიეთილენის ელ. მუხლის მოწყობა d=160 მმ 90°</t>
  </si>
  <si>
    <t>პოლიეთილენის ელ. მუხლი d=160 მმ 90°</t>
  </si>
  <si>
    <t>პოლიპროპილენის მუხლი d=32 მმ 900 PN16</t>
  </si>
  <si>
    <t>პოლიპროპილენის მუხლი ფოლადის გ/ხ d=32X1" მმ PN16</t>
  </si>
  <si>
    <t>გადამყვანი პოლ/ფოლ. (ამერიკანკა) გ/ხრ. d=32/1" მმ PN16</t>
  </si>
  <si>
    <t>ამერიკანკა გ/ხრ. და შ/ხ d=25 მმ PN16</t>
  </si>
  <si>
    <t>ფოლადის მილყელის d=25მმ გ/ხ L=200 მმ PN16 მოწყობა</t>
  </si>
  <si>
    <t>ფოლადის მილტუჩის (მისადუღებელი) მოწყობა d=150 მმ</t>
  </si>
  <si>
    <t>ფოლადის მილტუჩი (მისადუღებელი) d=150 მმ</t>
  </si>
  <si>
    <t>ჩასატანებელი დეტალის ჩდ-1-ის მოწყობა (5 ცალი)</t>
  </si>
  <si>
    <t>საყრდენი ფოლადის მილის d=89/4.5 მმ L=0.420 მ მოწყობა ფოლადის ფურცლით (5 ცალი)</t>
  </si>
  <si>
    <t>ელექტრო ტელფერის (ტალი ურიკით) მოწყობა (ტვირთამწეობით 1.0 ტ) H=6.0 მ.</t>
  </si>
  <si>
    <t>ელექტრო ტელფერი (ტალი ურიკით) ტვირთამწეობით 1.0 ტ. H=6.0 მ.</t>
  </si>
  <si>
    <t>ფოლადის ჩობალის d=165/4.5 მმ (1 ცალი) მონტაჟი (შევსება გაპოხილი თოკით)</t>
  </si>
  <si>
    <t>ფოლადის ჩობალის d=273/6 მმ (2 ცალი) მონტაჟი (შევსება გაპოხილი თოკით)</t>
  </si>
  <si>
    <t>გაზინთული (გაპოხილი) თოკი ჩობალებისათვის (11.0 მ)</t>
  </si>
  <si>
    <t>ლითონის ელემენტების დაგრუნტვა ანტიკოროზიული გრუნტით "პრაიმერი"</t>
  </si>
  <si>
    <t>ლითონის ელემენტების შეღებვა ანტიკოროზიული ზეთოვანი საღებავით 2 ფენად</t>
  </si>
  <si>
    <t>ელექტროტექნიკური სამუშაოები</t>
  </si>
  <si>
    <t>გრუნტის მოჭრა დამიწების კერისთვის ხელით, გვერდზე დაყრით (2.0X2.0X0.7მ)</t>
  </si>
  <si>
    <t>თხრილის კერის (ორმოს) შევსება ადგილობრივი გრუნტით, ხელით დატკეპნა</t>
  </si>
  <si>
    <t>გრუნტის დამუშავება ხელით, გვერძე დაყრით (საკაბელო ტრანშეისთვის) (L=20.0+56.0 მ; H=0.7 მ b=0.3 მ)</t>
  </si>
  <si>
    <t>ქვიშის ფენის მოწყობა, კაბელის ქვეშ (4.6 მ3) h=0.2მ</t>
  </si>
  <si>
    <t>განათების საყრდენ ფოლადის 150 მმ მილზე d=60 მმ-იანი ფოლადის მილების და ლითონის ფურცლის სისქ. 2.5 მმ მიდუღება საყრდენების თავში და ბოლოში</t>
  </si>
  <si>
    <t>განათების საყრდენების (აწყობილი ფოლადის მილებით d=150/4.5 მმ; d=60/4 მმ) მონტაჟი</t>
  </si>
  <si>
    <t>საყრდენების შეღებვა ანტიკოროზიული საღებავით</t>
  </si>
  <si>
    <t>საყრდენების ჩაბეტონება ბეტონით ბეტონის მარკა B-22.5 მ-300</t>
  </si>
  <si>
    <t>არსებული რკ/ბეტონის საყრდენის დემონტაჟი და გატანა ტერიტორიიდან (10 მ-ში)</t>
  </si>
  <si>
    <t>რკ.ბეტონის საყრდენის H=9.0 მ შეძენა და მონტაჟი</t>
  </si>
  <si>
    <t>0.4 კვ. ელ. გამანაწილებელი ლითონის კარადის ავტომა- ტური ამომრთველებისთვის 18 მოდულიანი საკეტით შეძენა და მონტაჟი</t>
  </si>
  <si>
    <t>სამფაზა ავტომატური ამომრთველების 80 ა, 380 ვ. შეძენა და მონტაჟი</t>
  </si>
  <si>
    <t>სამფაზა ავტომატური ამომრთველების 63 ა, 380 ვ. შეძენა და მონტაჟი</t>
  </si>
  <si>
    <t>სამფაზა ავტომატური ამომრთველების 16 ა, 380 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</si>
  <si>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(5X25) მმ2 0.4 კვ. (თხრილში)</t>
  </si>
  <si>
    <t>სპილენძის ძარღვებიანი ორმაგი იზოლაციით კაბელის შეძენა და მონტაჟი კვეთით: (5X25) მმ2 0.4 კვ.</t>
  </si>
  <si>
    <t>სპილენძის ძარღვებიანი ორმაგი იზოლაციით კაბელის შეძენა და მონტაჟი კვეთით: (5X16) მმ2 0.4 კვ.</t>
  </si>
  <si>
    <t>სპილენძის ძარღვებიანი ორმაგი იზოლაციით კაბელის შეძენა და მონტაჟი კვეთით: (5X2.5) მმ2 0.4 კვ.</t>
  </si>
  <si>
    <t>სპილენძის ძარღვებიანი გამტარი შეძენა და მოწყობა კვეთით: (3X2.5) მმ2 0.22 კვ. (თხრილში)</t>
  </si>
  <si>
    <t>სპილენძის ძარღვებიანი გამტარი შეძენა და მოწყობა კვეთით: (3X1.5) მმ2 0.22 კვ. (თხრილში)</t>
  </si>
  <si>
    <t>LED სანათი დიოდებით სიმძ. 20 ვტ. 220 ვ. შეძენა და მოწყობა დაცვით IP44 (ჭერზე მისამაგრებელი)</t>
  </si>
  <si>
    <t>LED სანათი დიოდებით სიმძ. 15 ვტ. 220 ვ. შეძენა და მოწყობა დაცვის ხარისხი IP65 დახურული ტიპის</t>
  </si>
  <si>
    <t>შტეპსელური როზეტის დამიწების კონტაქტით შეძენა და მოწყობა 230 ვ. 10 ა.</t>
  </si>
  <si>
    <t>გადასატანი სანათი აკუმლატორის ბატარეებით 60 ვტ; 36 ვ.</t>
  </si>
  <si>
    <t>ფოლადის გალვანიზირებული გლინულას შეძენა და მონტაჟი დამიწებისათვის 16 მმ l=1.5 მ;</t>
  </si>
  <si>
    <t>სპილ. ძარღვიანი შიშველი (დამიწებისთვის) სადენი 16 მმ2</t>
  </si>
  <si>
    <t>ქუჩის LED სანათი დიოდებით სიმძ. 100 ვტ. 220 ვ. შეძენა და მოწყობა დაცვის ხარისხი IP65 (საყრდენზე)</t>
  </si>
  <si>
    <t>გარე დაყენების ლითონის ყუთის მომჭერების რიგით შეძენა და მოწყობა გარე განათების დგარებზე</t>
  </si>
  <si>
    <t>გარე დაყენების ლითონის ყუთი საკეტით შეძენა და მოწყობა (საყრდენზე დასამა- გრებელი) (300X300X200)მმ</t>
  </si>
  <si>
    <t>ფოტო ელემენტი 220ვ შეძენა და მონტაჟი</t>
  </si>
  <si>
    <t>არსებული СИП-ს კაბელის დემონტაჟი და მონტაჟი ახალ საყრდენზე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</si>
  <si>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</si>
  <si>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</si>
  <si>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VI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30 კმ-ზე</t>
  </si>
  <si>
    <t>ჭის ქვეშ ხრეშის (ფრაქცია 0-56 მმ) ბალიშის მოწყობა 10 სმ</t>
  </si>
  <si>
    <t>ფოლადის (გარსაცმი) d=325/6 მმ სწორნაკერიანი ქარხნული იზოლაციით მილის შეძენა და მონტაჟი</t>
  </si>
  <si>
    <t>ფოლადის სწორნაკერიანი ქარხნული იზოლაციით მილი d=325/6 მმ</t>
  </si>
  <si>
    <t>ფოლადის d=159/5 მმ სწორნაკერიანი ქარხნული იზოლაციით მილის მონტაჟი</t>
  </si>
  <si>
    <t>ფოლადის სწორნაკერიანი ქარხნუ-ლი იზოლაციით მილი d=159/5 მმ</t>
  </si>
  <si>
    <t>ფოლადის d=159/5 მმ სწორნაკერიანი ქარხნული იზოლაციით მილის ჰიდრავლიკური გამოცდა და გარეცხვა</t>
  </si>
  <si>
    <t>წყალსადენის პოლიეთილენის მილის მონტაჟი- PE 100 SDR 11 PN 16 d=160 მმ</t>
  </si>
  <si>
    <t>წყალსადენის პოლიეთილენის მილის მონტაჟი- PE 100 SDR 11 PN 16 d=90 მმ</t>
  </si>
  <si>
    <t>წყალსადენის პოლიეთილენის მილის მონტაჟი- PE 100 SDR 11 PN 16 d=63 მმ</t>
  </si>
  <si>
    <t>ჭის რგოლის გადაბმის ადგილას მოსაწყობი ჰიდროსაიზოლაციო მასალა "პენებარი"</t>
  </si>
  <si>
    <t>ლითონის ელემენტების შეღებვა ანტიკოროზიული ლაქით 2 ფენად</t>
  </si>
  <si>
    <t>თუჯის d=150 PN16 ურდულის შეძენა და მოწყობა</t>
  </si>
  <si>
    <t>თუჯის d=80 მმ ურდულის მოწყობა</t>
  </si>
  <si>
    <t>თუჯის ურდულის მილტუჩით d=50 მმ მოწყობა</t>
  </si>
  <si>
    <t>თუჯის d=50 მმ ურდული მილტუჩით</t>
  </si>
  <si>
    <t>ჩასაკეთებელი დეტალის d=150 მმ მოწყობა (1 ცალი)</t>
  </si>
  <si>
    <t>ფილტრის მოწყობა d=80 მმ</t>
  </si>
  <si>
    <t>წნევის რეგულატორის მონტაჟი d-80 მმ PN16</t>
  </si>
  <si>
    <t>ვანტუზის მონტაჟი d-50 მმ PN16</t>
  </si>
  <si>
    <t>ფოლადის ჩობალის d=426/6 მმ (1 ცალი) მონტაჟი (შევსება გაპოხილი თოკით)</t>
  </si>
  <si>
    <t>ფოლადის ჩობალის d=273/6 მმ (5 ცალი) მონტაჟი (შევსება გაპოხილი თოკით)</t>
  </si>
  <si>
    <t>ფოლადის ჩობალის d=165/4.5 მმ (2 ცალი) მონტაჟი (შევსება გაპოხილი თოკით)</t>
  </si>
  <si>
    <t>ფოლადის ჩობალის d=140/4,5 მმ (4 ცალი) მონტაჟი (შევსება გაპოხილი თოკით)</t>
  </si>
  <si>
    <t>ფოლადის ჩობალის d=114/4,5 მმ (5 ცალი) მონტაჟი (შევსება გაპოხილი თოკით)</t>
  </si>
  <si>
    <t>გაზინთული (გაპოხილი) თოკი ჩობალებისათვის (40.0 მ)</t>
  </si>
  <si>
    <t>პოლიეთილენის ელ .სამკაპის მოწყობა d=160X90X160 მმ</t>
  </si>
  <si>
    <t>პოლიეთილენის ელ. სამკაპი d=160X90X160 მმ</t>
  </si>
  <si>
    <t>პოლიეთილენის ელ .სამკაპის მოწყობა d=160X63X160 მმ</t>
  </si>
  <si>
    <t>პოლიეთილენის ელ. სამკაპი d=160X63X160 მმ</t>
  </si>
  <si>
    <t>პოლიეთილენის ელ. სამკაპი d=90X63X90 მმ</t>
  </si>
  <si>
    <t>პოლიეთილენის ელ .სამკაპის მოწყობა d=90 მმ</t>
  </si>
  <si>
    <t>პოლიეთილენის ელ. სამკაპი d=90 მმ</t>
  </si>
  <si>
    <t>ფოლადის d=150X50X150 მმ მილტუჩით სამკაპის მოწყობა (1 ცალი)</t>
  </si>
  <si>
    <t>ფოლადის სამკაპი მილტუჩით d=150X50X150 მმ</t>
  </si>
  <si>
    <t>ფოლადის d=50 მმ მილტუჩით სამკაპის მოწყობა (1 ცალი)</t>
  </si>
  <si>
    <t>ფოლადის სამკაპი მილტუჩით d=50 მმ</t>
  </si>
  <si>
    <t>პოლიეთილენის შემაერთებელი ელ. ქუროს მოწყობა d=90 მმ PN16</t>
  </si>
  <si>
    <t>პოლიეთილენის შემაერთებელი ელ. ქურო d=90 მმ PN16</t>
  </si>
  <si>
    <t>პოლიეთილენის შემაერთებელი ელ. ქუროს მოწყობა d=63 მმ PN16</t>
  </si>
  <si>
    <t>ადაპტორი d=90 მმ მილტუჩით მოწყობა</t>
  </si>
  <si>
    <t>პოლიეთილენის ადაპტორი d=90 მმ</t>
  </si>
  <si>
    <t>ადაპტორის მილტუჩი d=90 მმ</t>
  </si>
  <si>
    <t>ადაპტორი d=63 მმ მილტუჩით მოწყობა</t>
  </si>
  <si>
    <t>ფოლადის მილტუჩის მოწყობა d=150 მმ</t>
  </si>
  <si>
    <t>ფოლადის მილტუჩი d=150 მმ</t>
  </si>
  <si>
    <t>პოლიეთილენის ელ. მუხლის მოწყობა d=160 მმ 60°</t>
  </si>
  <si>
    <t>პოლიეთილენის ელ. მუხლი d=160 მმ 60°</t>
  </si>
  <si>
    <t>პოლიეთილენის ელ. მუხლის მოწყობა d=160 მმ 45°</t>
  </si>
  <si>
    <t>პოლიეთილენის ელ. მუხლი d=160 მმ 45°</t>
  </si>
  <si>
    <t>პოლიეთილენის ელ. მუხლის მოწყობა d=63 მმ 90°</t>
  </si>
  <si>
    <t>პოლიეთილენის ელ. მუხლი d=93 მმ 90°</t>
  </si>
  <si>
    <t>პოლიეთილენის ელ. მუხლის მოწყობა d=63 მმ 45°</t>
  </si>
  <si>
    <t>პოლიეთილენის მუხლი PVC d=110 მმ 45°</t>
  </si>
  <si>
    <t>პოლიეთილენის დამხშობის მოწყობა d=160 მმ</t>
  </si>
  <si>
    <t>პოლიეთილენის დამხშობი d=160 მმ</t>
  </si>
  <si>
    <t>პოლიეთილენის დამხშობის მოწყობა d=63 მმ</t>
  </si>
  <si>
    <t>პოლიეთილენის დამხშობი d=63 მმ</t>
  </si>
  <si>
    <t>პოლიეთილენის დამხშობი სარქველი (ჭექუნა) d=110 მმ</t>
  </si>
  <si>
    <t>პოლიეთილენის d=63 მმ გადამღვრელი მილის ბოლოში დამხშობი სარქველის (ჭექუნა) შეძენა, მოწყობა</t>
  </si>
  <si>
    <t>პოლიეთილენის დამხშობი სარქველი (ჭექუნა) d=63 მმ</t>
  </si>
  <si>
    <t>ხვრელების მოწყობა ბეტონზე 100 მმ ; 63 მმ (2 ცალი)</t>
  </si>
  <si>
    <t>ხვრელებში გადამღვრელი მილების ლითონის სამაგრების (ხამუთების) მოწყობა d=100 მმ; 63 მმ (2 ცალი)</t>
  </si>
  <si>
    <t>ჩასატანებელი დეტალის ჩდ-1-ის მოწყობა (8 ცალი)</t>
  </si>
  <si>
    <t>საყრდენი ფოლადის მილის d=89/4.5 მმ L=0.3მ მოწყობა ფოლადის ფურცლით (1 ცალი)</t>
  </si>
  <si>
    <t>საყრდენი ფოლადის მილის d=89/4.5 მმ L=0.35მ მოწყობა ფოლადის ფურცლით (1 ცალი)</t>
  </si>
  <si>
    <t>საყრდენი ფოლადის მილის d=51/3 მმ L=0.48მ მოწყობა ფოლადის ფურცლით (4 ცალი)</t>
  </si>
  <si>
    <t>საყრდენი ფოლადის მილის d=32/3 მმ L=0.345 მ მოწყობა ფოლადის ფურცლით (1 ცალი)</t>
  </si>
  <si>
    <t>ფოლადის მილი d=32/3 მმ</t>
  </si>
  <si>
    <t>საყრდენი ფოლადის მილის d=32/3 მმ L=0.3 მ მოწყობა ფოლადის ფურცლით (1 ცალი)</t>
  </si>
  <si>
    <t>საპროექტო პოლიეთილენის მილის PE 100 SDR 11 PN 16 d=63 მმ მოწყობა ზედმეტი და გამოყენებული წყლის (რეცხვა) გადამღვრელისთვის</t>
  </si>
  <si>
    <t>ფოლადის გარსაცმი მილის d=325/6 მმ დახშობა ცემენტში ამოვლებული გაზეთილი თოკით (ძეძით)</t>
  </si>
  <si>
    <t>სახანძრო მიწისქვედა ჰიდრანტების (კომპლექტი) მოწყობა d=80 მმ</t>
  </si>
  <si>
    <t>ბეტონის საყრდენი ბალიშის მოწყობა, ბეტონის მარკა B-25 (0.4*0.4*0.1) მ (2 ცალი)</t>
  </si>
  <si>
    <t>არსებული 100 მ3 რეზერვუარში შეჭრა</t>
  </si>
  <si>
    <t>ფოლადის ჩობალის d=273/6 მმ (1 ცალი) L=250 მმ შეძენა და მონტაჟი</t>
  </si>
  <si>
    <t>ღიობის დამუშავება ქსაიპექსის კონცენტრატის 0.8კგ/1მ² 2 ფენით</t>
  </si>
  <si>
    <t>საპროექტო ფოლადის მილის d=159/5 მმ გატარება d=273/6 მმ ჩობალში, მილსა და ჩობალს შორის მოდულური საგმანის რგოლის მოთავსება "DDL Lu-GT 525" (7 ელემენტისგან შემდგარი რგოლი) ან ანალოგი, სასმელი წყლისთვის KTW/V2A</t>
  </si>
  <si>
    <t>რეზერვუარის დეზინფექცია და გამოცდა</t>
  </si>
  <si>
    <t>რკ/ბეტონის საყრდენი კედლის, ცოკოლის, ნატოს ტიპის პანელებით და ეკლიანი მავთულით ღობის მოწყობა 53.5 მ ტერიტორიის კეთილმოწყობა</t>
  </si>
  <si>
    <t>II კატ. გრუნტის დამუშავება მექანიზმით და ა/მ დატვირთვით და ნაწილობრივ უკუჩაყრა</t>
  </si>
  <si>
    <t>V კატ. გრუნტის მექანიზმით ა/მ დატვირთვით</t>
  </si>
  <si>
    <t>საყრდენი კედლის და ცოკოლის ქვეშ ქვიშა-ღორღის ფენის ფრაქცია (0-80)მმ მოწყობა. დატკეპვნით</t>
  </si>
  <si>
    <t>ღობის მოწყობა</t>
  </si>
  <si>
    <t>მონოლითური რკ/ბეტონის საყრდენი კედლის და ცოკოლის მოწყობა, ბეტონის მარკა B-25 M350, არმატურა (4.38123 ტ)</t>
  </si>
  <si>
    <t>საყრდენი კედლის ჰიდროიზო- ლაცია თხევადი ბითუმით</t>
  </si>
  <si>
    <t>ნატოს ტიპის პანელებით (კომპლექტში ბოძები და სამაგრები) ღობის შეძენა, მოწყობა (22 კომპ.)</t>
  </si>
  <si>
    <t>მილკვადრატის დგარების შეძენა, მოწყობა (მავთულხლარ- თვისთვის და პანელური ბადის ძირის) მიკვადრატი (50x50x4)მმ ბოძის სიმაღლე h=2.4მ; (9 ცალი) სამაგრებით</t>
  </si>
  <si>
    <t>ჭიშკრის და კუტიკარის ლითონის ჩარჩოს და ჩარჩოს სიხისტის მოწყობა მილკვადრატებით 40X40X4მმ L=(16.0+5.4)მ</t>
  </si>
  <si>
    <t>მილკვადრატის დგარების შეძენა, მოწყობა(მავთულხლარ- თვისთვის) მიკვადრატი (40x40x4) (4 ცალი.)</t>
  </si>
  <si>
    <t>II კატ. გრუნტის დამუშავება მექანიზმით და ა/მ დატვირთვით</t>
  </si>
  <si>
    <t>V კატ. გრუნტის დამუშავება და ა/მ დატვირთვით</t>
  </si>
  <si>
    <t>მოსწორებულ ტერიტორიაზე ღორღით ფრაქცია (0-40მმ) მოშანდაკება</t>
  </si>
  <si>
    <t/>
  </si>
  <si>
    <t>23-1</t>
  </si>
  <si>
    <t>23-2</t>
  </si>
  <si>
    <t>31-2</t>
  </si>
  <si>
    <t>20 სმ სისქის ბეტონის კედლების მოწყობა პარაპეტის ჩათვლით ბეტონის ბლოკით ზომებით: 40X20X20 სმ</t>
  </si>
  <si>
    <t>ბანერი PVC (პვხ)- ქაფისებრი მუყაოს მასალით ზომებით: 40X55სმ სისქით 5 მმ; (UV ბეჭვდის ტექნოლოგიით)</t>
  </si>
  <si>
    <t>ბანერი PVC (პვხ)- ქაფისებრი მუყაოს მასალით ზომებით: 60X85სმ სისქით 5 მმ; (UV ბეჭვდის ტექნოლოგიით)</t>
  </si>
  <si>
    <t>პოლიეთილენის (გადამღვრელი) მილის PE100 SDR11 PN16 d=110 მმ მონტაჟი</t>
  </si>
  <si>
    <t>პოლიეთილენის (გადამღვრელი) მილი PE100 SDR11 PN16 d=110 მმ</t>
  </si>
  <si>
    <t>პოლიეთილენის PE100 SDR11 PN16 d=110 მმ მილის ჰიდრავლიკური გამოცდა</t>
  </si>
  <si>
    <t>პოლიეთილენის (გადამღვრელი) მილის PE 100 SDR11 PN16 d=110 მმ მონტაჟი</t>
  </si>
  <si>
    <t>პოლიეთილენის მილი PE 100 SDR11 PN16 d=110 მმ</t>
  </si>
  <si>
    <t>პოლიეთილენის მილის PE 100 SDR11 PN16 d=110 მმ ჰიდრავლიკური გამოცდა და გარეცხვა</t>
  </si>
  <si>
    <t>პოლიეთილენის ელ. მუხლი d=63 მმ 45°</t>
  </si>
  <si>
    <t>პოლიეთილენის მუხლის შეძენა, მოწყობა d=110 მმ 45°</t>
  </si>
  <si>
    <t>პოლიეთილენის d=110 მმ გადამღვრელი მილის ბოლოში დამხშობი სარქველის (ჭექუნა) მოწყობა</t>
  </si>
  <si>
    <t>სატუმბო სადგურის ტერიტორიაზე სამუშაოების მოწყობა</t>
  </si>
  <si>
    <t>რ/ბ ანაკრები წრიული ჭის D=1500 მმ Hსრ=0÷5500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</t>
  </si>
  <si>
    <t>უკუსარქველის d=150 PN16 მოწყობა</t>
  </si>
  <si>
    <t>უკუსარქველი d=150 PN16</t>
  </si>
  <si>
    <t>გაზინთული (გაპოხილი) თოკი ჩობალებისათვის (6.0 მ)</t>
  </si>
  <si>
    <t>ფოლადის მუხლის d=159/5 მმ 900 PN16 (3 ცალი) მოწყობა</t>
  </si>
  <si>
    <t>ფოლადის მუხლი d=150/5 მმ 900</t>
  </si>
  <si>
    <t>პოლიეთილენის მუხლის მოწყობა d=110 მმ 90°</t>
  </si>
  <si>
    <t>პოლიეთილენის მუხლი d=110 მმ 90°</t>
  </si>
  <si>
    <t>ტუმბოების ავტომატიზაცია  (მართვისა და მონიტორინგის GSM/GPRS  სისტემა) (პროექტის შესაბამისად)</t>
  </si>
  <si>
    <t>ვიდეომეთვალყურეობის სისტემის მოწყობა (პროექტის შესაბამისად)</t>
  </si>
  <si>
    <t>უსაფრთხოების სიგნალიზაციის სისტემის მოწყობა (პროექტის შესაბამისად)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</si>
</sst>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0"/>
    <numFmt numFmtId="173" formatCode="0.000"/>
    <numFmt numFmtId="174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</cellStyleXfs>
  <cellXfs count="144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8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71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>
      <alignment horizontal="center" vertical="center"/>
    </xf>
    <xf numFmtId="0" fontId="4" fillId="2" borderId="11" xfId="5" applyFont="1" applyFill="1" applyBorder="1" applyAlignment="1">
      <alignment horizontal="center" vertical="center"/>
    </xf>
    <xf numFmtId="2" fontId="4" fillId="2" borderId="11" xfId="5" applyNumberFormat="1" applyFont="1" applyFill="1" applyBorder="1" applyAlignment="1">
      <alignment horizontal="center" vertical="center"/>
    </xf>
    <xf numFmtId="49" fontId="4" fillId="2" borderId="10" xfId="10" applyNumberFormat="1" applyFont="1" applyFill="1" applyBorder="1" applyAlignment="1">
      <alignment horizontal="center" vertical="center"/>
    </xf>
    <xf numFmtId="0" fontId="4" fillId="2" borderId="11" xfId="10" applyFont="1" applyFill="1" applyBorder="1" applyAlignment="1">
      <alignment horizontal="center" vertical="center"/>
    </xf>
    <xf numFmtId="2" fontId="4" fillId="2" borderId="11" xfId="10" applyNumberFormat="1" applyFont="1" applyFill="1" applyBorder="1" applyAlignment="1">
      <alignment horizontal="center" vertical="center"/>
    </xf>
    <xf numFmtId="171" fontId="4" fillId="2" borderId="11" xfId="5" applyNumberFormat="1" applyFont="1" applyFill="1" applyBorder="1" applyAlignment="1">
      <alignment horizontal="center" vertical="center"/>
    </xf>
    <xf numFmtId="172" fontId="4" fillId="2" borderId="11" xfId="0" applyNumberFormat="1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71" fontId="4" fillId="2" borderId="11" xfId="1" applyNumberFormat="1" applyFont="1" applyFill="1" applyBorder="1" applyAlignment="1">
      <alignment horizontal="center" vertical="center"/>
    </xf>
    <xf numFmtId="173" fontId="4" fillId="2" borderId="11" xfId="2" applyNumberFormat="1" applyFont="1" applyFill="1" applyBorder="1" applyAlignment="1">
      <alignment horizontal="center" vertical="center"/>
    </xf>
    <xf numFmtId="171" fontId="4" fillId="2" borderId="11" xfId="2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172" fontId="4" fillId="2" borderId="11" xfId="2" applyNumberFormat="1" applyFont="1" applyFill="1" applyBorder="1" applyAlignment="1">
      <alignment horizontal="center" vertical="center"/>
    </xf>
    <xf numFmtId="171" fontId="4" fillId="2" borderId="11" xfId="7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0" xfId="5" applyNumberFormat="1" applyFont="1" applyFill="1" applyBorder="1" applyAlignment="1" applyProtection="1">
      <alignment horizontal="center" vertical="center"/>
      <protection locked="0"/>
    </xf>
    <xf numFmtId="0" fontId="4" fillId="2" borderId="11" xfId="5" applyFont="1" applyFill="1" applyBorder="1" applyAlignment="1" applyProtection="1">
      <alignment horizontal="center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</xf>
    <xf numFmtId="171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6" xfId="1" applyNumberFormat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 applyProtection="1">
      <alignment horizontal="center" vertical="center"/>
      <protection locked="0"/>
    </xf>
    <xf numFmtId="171" fontId="4" fillId="2" borderId="17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  <protection locked="0"/>
    </xf>
    <xf numFmtId="171" fontId="4" fillId="2" borderId="11" xfId="1" applyNumberFormat="1" applyFont="1" applyFill="1" applyBorder="1" applyAlignment="1" applyProtection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</xf>
    <xf numFmtId="171" fontId="4" fillId="2" borderId="11" xfId="2" applyNumberFormat="1" applyFont="1" applyFill="1" applyBorder="1" applyAlignment="1" applyProtection="1">
      <alignment horizontal="center" vertical="center"/>
    </xf>
    <xf numFmtId="174" fontId="4" fillId="2" borderId="11" xfId="0" applyNumberFormat="1" applyFont="1" applyFill="1" applyBorder="1" applyAlignment="1">
      <alignment horizontal="center" vertical="center"/>
    </xf>
    <xf numFmtId="173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7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1" xfId="5" applyFont="1" applyFill="1" applyBorder="1" applyAlignment="1">
      <alignment horizontal="left" vertical="center"/>
    </xf>
    <xf numFmtId="0" fontId="4" fillId="2" borderId="11" xfId="10" applyFont="1" applyFill="1" applyBorder="1" applyAlignment="1">
      <alignment horizontal="left" vertical="center"/>
    </xf>
    <xf numFmtId="0" fontId="4" fillId="2" borderId="11" xfId="5" applyFont="1" applyFill="1" applyBorder="1" applyAlignment="1" applyProtection="1">
      <alignment horizontal="left" vertical="center"/>
      <protection locked="0"/>
    </xf>
    <xf numFmtId="171" fontId="4" fillId="2" borderId="11" xfId="5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2" borderId="17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43" fontId="6" fillId="0" borderId="0" xfId="0" applyNumberFormat="1" applyFont="1"/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10" xfId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NumberFormat="1" applyFont="1" applyFill="1" applyBorder="1" applyAlignment="1">
      <alignment horizontal="center" vertical="center"/>
    </xf>
    <xf numFmtId="171" fontId="6" fillId="2" borderId="11" xfId="9" applyNumberFormat="1" applyFont="1" applyFill="1" applyBorder="1" applyAlignment="1">
      <alignment horizontal="center" vertical="center"/>
    </xf>
    <xf numFmtId="0" fontId="4" fillId="2" borderId="10" xfId="15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71" fontId="4" fillId="2" borderId="17" xfId="0" applyNumberFormat="1" applyFont="1" applyFill="1" applyBorder="1" applyAlignment="1">
      <alignment horizontal="center" vertical="center"/>
    </xf>
    <xf numFmtId="173" fontId="4" fillId="2" borderId="11" xfId="0" applyNumberFormat="1" applyFont="1" applyFill="1" applyBorder="1" applyAlignment="1" applyProtection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2" fontId="4" fillId="2" borderId="11" xfId="2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/>
    </xf>
    <xf numFmtId="0" fontId="4" fillId="2" borderId="10" xfId="16" applyFont="1" applyFill="1" applyBorder="1" applyAlignment="1">
      <alignment horizontal="center" vertical="center"/>
    </xf>
    <xf numFmtId="0" fontId="4" fillId="2" borderId="11" xfId="16" applyFont="1" applyFill="1" applyBorder="1" applyAlignment="1">
      <alignment horizontal="center" vertical="center"/>
    </xf>
    <xf numFmtId="171" fontId="4" fillId="2" borderId="11" xfId="9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3" borderId="11" xfId="1" applyFont="1" applyFill="1" applyBorder="1" applyAlignment="1">
      <alignment vertical="center"/>
    </xf>
    <xf numFmtId="0" fontId="4" fillId="2" borderId="11" xfId="16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0" fontId="5" fillId="2" borderId="11" xfId="5" applyFont="1" applyFill="1" applyBorder="1" applyAlignment="1" applyProtection="1">
      <alignment horizontal="center" vertical="center"/>
      <protection locked="0"/>
    </xf>
    <xf numFmtId="0" fontId="5" fillId="3" borderId="11" xfId="1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vertical="center"/>
      <protection locked="0"/>
    </xf>
    <xf numFmtId="171" fontId="4" fillId="4" borderId="11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horizontal="center" vertical="center"/>
    </xf>
    <xf numFmtId="0" fontId="4" fillId="4" borderId="11" xfId="0" applyFont="1" applyFill="1" applyBorder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8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3 2 2" xfId="17"/>
    <cellStyle name="Normal 4" xfId="16"/>
    <cellStyle name="Normal 5" xfId="5"/>
    <cellStyle name="Normal 8" xfId="8"/>
    <cellStyle name="Normal_gare wyalsadfenigagarini_SAN2008=IIkv" xfId="15"/>
    <cellStyle name="Percent" xfId="12" builtinId="5"/>
    <cellStyle name="Обычный 2" xfId="11"/>
    <cellStyle name="Обычный_Лист1" xfId="4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6"/>
  <sheetViews>
    <sheetView showGridLines="0" tabSelected="1" zoomScale="80" zoomScaleNormal="80" workbookViewId="0">
      <pane xSplit="2" ySplit="6" topLeftCell="C377" activePane="bottomRight" state="frozen"/>
      <selection pane="topRight" activeCell="C1" sqref="C1"/>
      <selection pane="bottomLeft" activeCell="A7" sqref="A7"/>
      <selection pane="bottomRight" activeCell="B398" sqref="B398"/>
    </sheetView>
  </sheetViews>
  <sheetFormatPr defaultColWidth="8.81640625" defaultRowHeight="16" x14ac:dyDescent="0.45"/>
  <cols>
    <col min="1" max="1" width="6" style="22" customWidth="1"/>
    <col min="2" max="2" width="82.54296875" style="22" customWidth="1"/>
    <col min="3" max="3" width="8.54296875" style="22" customWidth="1"/>
    <col min="4" max="4" width="12.54296875" style="22" bestFit="1" customWidth="1"/>
    <col min="5" max="5" width="11.1796875" style="22" customWidth="1"/>
    <col min="6" max="6" width="12.1796875" style="22" customWidth="1"/>
    <col min="7" max="7" width="31.453125" style="22" bestFit="1" customWidth="1"/>
    <col min="8" max="16384" width="8.81640625" style="22"/>
  </cols>
  <sheetData>
    <row r="1" spans="1:7" ht="16" customHeight="1" x14ac:dyDescent="0.45">
      <c r="A1" s="21" t="s">
        <v>187</v>
      </c>
      <c r="B1" s="21"/>
      <c r="C1" s="21"/>
      <c r="D1" s="21"/>
      <c r="E1" s="21"/>
      <c r="F1" s="21"/>
    </row>
    <row r="2" spans="1:7" ht="16.5" thickBot="1" x14ac:dyDescent="0.5">
      <c r="A2" s="35"/>
      <c r="B2" s="23"/>
      <c r="C2" s="23"/>
      <c r="D2" s="23"/>
      <c r="E2" s="23"/>
      <c r="F2" s="23"/>
      <c r="G2" s="10"/>
    </row>
    <row r="3" spans="1:7" ht="16.5" thickBot="1" x14ac:dyDescent="0.5">
      <c r="A3" s="24"/>
      <c r="C3" s="25"/>
      <c r="D3" s="25"/>
      <c r="E3" s="25"/>
      <c r="F3" s="25"/>
      <c r="G3" s="11"/>
    </row>
    <row r="4" spans="1:7" ht="14.5" customHeight="1" thickBot="1" x14ac:dyDescent="0.5">
      <c r="A4" s="138" t="s">
        <v>0</v>
      </c>
      <c r="B4" s="140" t="s">
        <v>1</v>
      </c>
      <c r="C4" s="140" t="s">
        <v>2</v>
      </c>
      <c r="D4" s="140" t="s">
        <v>135</v>
      </c>
      <c r="E4" s="142" t="s">
        <v>3</v>
      </c>
      <c r="F4" s="136" t="s">
        <v>136</v>
      </c>
      <c r="G4" s="12"/>
    </row>
    <row r="5" spans="1:7" ht="15" customHeight="1" thickBot="1" x14ac:dyDescent="0.5">
      <c r="A5" s="139"/>
      <c r="B5" s="141"/>
      <c r="C5" s="141"/>
      <c r="D5" s="141"/>
      <c r="E5" s="143"/>
      <c r="F5" s="137"/>
      <c r="G5" s="13"/>
    </row>
    <row r="6" spans="1:7" ht="16.5" thickBot="1" x14ac:dyDescent="0.5">
      <c r="A6" s="26">
        <v>1</v>
      </c>
      <c r="B6" s="27">
        <v>2</v>
      </c>
      <c r="C6" s="27">
        <v>3</v>
      </c>
      <c r="D6" s="27">
        <v>4</v>
      </c>
      <c r="E6" s="28">
        <v>5</v>
      </c>
      <c r="F6" s="29">
        <v>6</v>
      </c>
      <c r="G6" s="17">
        <v>7</v>
      </c>
    </row>
    <row r="7" spans="1:7" s="31" customFormat="1" ht="16.5" thickBot="1" x14ac:dyDescent="0.5">
      <c r="A7" s="36"/>
      <c r="B7" s="81" t="s">
        <v>10</v>
      </c>
      <c r="C7" s="135"/>
      <c r="D7" s="135"/>
      <c r="E7" s="135"/>
      <c r="F7" s="37"/>
      <c r="G7" s="32" t="s">
        <v>139</v>
      </c>
    </row>
    <row r="8" spans="1:7" s="31" customFormat="1" x14ac:dyDescent="0.45">
      <c r="A8" s="98"/>
      <c r="B8" s="118" t="s">
        <v>188</v>
      </c>
      <c r="C8" s="99"/>
      <c r="D8" s="100"/>
      <c r="E8" s="125"/>
      <c r="F8" s="125"/>
      <c r="G8" s="32" t="s">
        <v>139</v>
      </c>
    </row>
    <row r="9" spans="1:7" s="31" customFormat="1" ht="16.5" x14ac:dyDescent="0.45">
      <c r="A9" s="38" t="s">
        <v>32</v>
      </c>
      <c r="B9" s="82" t="s">
        <v>189</v>
      </c>
      <c r="C9" s="39" t="s">
        <v>149</v>
      </c>
      <c r="D9" s="40">
        <v>5</v>
      </c>
      <c r="E9" s="126"/>
      <c r="F9" s="126">
        <f>D9*E9</f>
        <v>0</v>
      </c>
      <c r="G9" s="32" t="s">
        <v>139</v>
      </c>
    </row>
    <row r="10" spans="1:7" s="31" customFormat="1" ht="16.5" x14ac:dyDescent="0.45">
      <c r="A10" s="101">
        <v>2</v>
      </c>
      <c r="B10" s="30" t="s">
        <v>245</v>
      </c>
      <c r="C10" s="18" t="s">
        <v>149</v>
      </c>
      <c r="D10" s="56">
        <v>25</v>
      </c>
      <c r="E10" s="126"/>
      <c r="F10" s="126">
        <f t="shared" ref="F10:F63" si="0">D10*E10</f>
        <v>0</v>
      </c>
      <c r="G10" s="32" t="s">
        <v>139</v>
      </c>
    </row>
    <row r="11" spans="1:7" s="31" customFormat="1" x14ac:dyDescent="0.45">
      <c r="A11" s="55" t="s">
        <v>102</v>
      </c>
      <c r="B11" s="82" t="s">
        <v>246</v>
      </c>
      <c r="C11" s="18" t="s">
        <v>4</v>
      </c>
      <c r="D11" s="75">
        <v>62.5</v>
      </c>
      <c r="E11" s="126"/>
      <c r="F11" s="126">
        <f t="shared" si="0"/>
        <v>0</v>
      </c>
      <c r="G11" s="32" t="s">
        <v>139</v>
      </c>
    </row>
    <row r="12" spans="1:7" s="31" customFormat="1" ht="16.5" x14ac:dyDescent="0.45">
      <c r="A12" s="55" t="s">
        <v>18</v>
      </c>
      <c r="B12" s="30" t="s">
        <v>247</v>
      </c>
      <c r="C12" s="18" t="s">
        <v>149</v>
      </c>
      <c r="D12" s="56">
        <v>25</v>
      </c>
      <c r="E12" s="126"/>
      <c r="F12" s="126">
        <f t="shared" si="0"/>
        <v>0</v>
      </c>
      <c r="G12" s="32" t="s">
        <v>139</v>
      </c>
    </row>
    <row r="13" spans="1:7" s="31" customFormat="1" ht="16.5" x14ac:dyDescent="0.45">
      <c r="A13" s="55" t="s">
        <v>14</v>
      </c>
      <c r="B13" s="30" t="s">
        <v>248</v>
      </c>
      <c r="C13" s="18" t="s">
        <v>149</v>
      </c>
      <c r="D13" s="56">
        <v>1.8</v>
      </c>
      <c r="E13" s="126"/>
      <c r="F13" s="126">
        <f t="shared" si="0"/>
        <v>0</v>
      </c>
      <c r="G13" s="32" t="s">
        <v>139</v>
      </c>
    </row>
    <row r="14" spans="1:7" s="31" customFormat="1" x14ac:dyDescent="0.45">
      <c r="A14" s="38"/>
      <c r="B14" s="119" t="s">
        <v>249</v>
      </c>
      <c r="C14" s="39"/>
      <c r="D14" s="102"/>
      <c r="E14" s="126"/>
      <c r="F14" s="126"/>
      <c r="G14" s="32" t="s">
        <v>139</v>
      </c>
    </row>
    <row r="15" spans="1:7" s="31" customFormat="1" ht="16.5" x14ac:dyDescent="0.45">
      <c r="A15" s="46" t="s">
        <v>26</v>
      </c>
      <c r="B15" s="19" t="s">
        <v>250</v>
      </c>
      <c r="C15" s="47" t="s">
        <v>149</v>
      </c>
      <c r="D15" s="52">
        <v>6.8</v>
      </c>
      <c r="E15" s="126"/>
      <c r="F15" s="126">
        <f t="shared" si="0"/>
        <v>0</v>
      </c>
      <c r="G15" s="32" t="s">
        <v>139</v>
      </c>
    </row>
    <row r="16" spans="1:7" s="31" customFormat="1" ht="16.5" x14ac:dyDescent="0.45">
      <c r="A16" s="49" t="s">
        <v>20</v>
      </c>
      <c r="B16" s="86" t="s">
        <v>251</v>
      </c>
      <c r="C16" s="50" t="s">
        <v>149</v>
      </c>
      <c r="D16" s="51">
        <v>1.98</v>
      </c>
      <c r="E16" s="126"/>
      <c r="F16" s="126">
        <f t="shared" si="0"/>
        <v>0</v>
      </c>
      <c r="G16" s="32" t="s">
        <v>139</v>
      </c>
    </row>
    <row r="17" spans="1:7" s="31" customFormat="1" ht="16.5" x14ac:dyDescent="0.45">
      <c r="A17" s="103">
        <v>9</v>
      </c>
      <c r="B17" s="84" t="s">
        <v>252</v>
      </c>
      <c r="C17" s="44" t="s">
        <v>149</v>
      </c>
      <c r="D17" s="45">
        <v>1.18</v>
      </c>
      <c r="E17" s="126"/>
      <c r="F17" s="126">
        <f t="shared" si="0"/>
        <v>0</v>
      </c>
      <c r="G17" s="32" t="s">
        <v>139</v>
      </c>
    </row>
    <row r="18" spans="1:7" s="31" customFormat="1" ht="16.5" x14ac:dyDescent="0.45">
      <c r="A18" s="103">
        <v>10</v>
      </c>
      <c r="B18" s="84" t="s">
        <v>253</v>
      </c>
      <c r="C18" s="44" t="s">
        <v>149</v>
      </c>
      <c r="D18" s="45">
        <v>0.34</v>
      </c>
      <c r="E18" s="126"/>
      <c r="F18" s="126">
        <f t="shared" si="0"/>
        <v>0</v>
      </c>
      <c r="G18" s="32" t="s">
        <v>139</v>
      </c>
    </row>
    <row r="19" spans="1:7" s="31" customFormat="1" x14ac:dyDescent="0.45">
      <c r="A19" s="43" t="s">
        <v>37</v>
      </c>
      <c r="B19" s="19" t="s">
        <v>190</v>
      </c>
      <c r="C19" s="44" t="s">
        <v>4</v>
      </c>
      <c r="D19" s="79">
        <v>2.1360000000000001E-2</v>
      </c>
      <c r="E19" s="126"/>
      <c r="F19" s="126">
        <f t="shared" si="0"/>
        <v>0</v>
      </c>
      <c r="G19" s="32" t="s">
        <v>139</v>
      </c>
    </row>
    <row r="20" spans="1:7" s="31" customFormat="1" ht="16.5" x14ac:dyDescent="0.45">
      <c r="A20" s="46" t="s">
        <v>33</v>
      </c>
      <c r="B20" s="85" t="s">
        <v>254</v>
      </c>
      <c r="C20" s="47" t="s">
        <v>149</v>
      </c>
      <c r="D20" s="48">
        <v>3.35</v>
      </c>
      <c r="E20" s="126"/>
      <c r="F20" s="126">
        <f t="shared" si="0"/>
        <v>0</v>
      </c>
      <c r="G20" s="32" t="s">
        <v>139</v>
      </c>
    </row>
    <row r="21" spans="1:7" s="31" customFormat="1" ht="16.5" x14ac:dyDescent="0.45">
      <c r="A21" s="46" t="s">
        <v>21</v>
      </c>
      <c r="B21" s="85" t="s">
        <v>255</v>
      </c>
      <c r="C21" s="47" t="s">
        <v>149</v>
      </c>
      <c r="D21" s="52">
        <v>0.1</v>
      </c>
      <c r="E21" s="126"/>
      <c r="F21" s="126">
        <f t="shared" si="0"/>
        <v>0</v>
      </c>
      <c r="G21" s="32" t="s">
        <v>139</v>
      </c>
    </row>
    <row r="22" spans="1:7" s="31" customFormat="1" ht="16.5" x14ac:dyDescent="0.45">
      <c r="A22" s="46" t="s">
        <v>22</v>
      </c>
      <c r="B22" s="85" t="s">
        <v>256</v>
      </c>
      <c r="C22" s="47" t="s">
        <v>149</v>
      </c>
      <c r="D22" s="48">
        <v>0.09</v>
      </c>
      <c r="E22" s="126"/>
      <c r="F22" s="126">
        <f t="shared" si="0"/>
        <v>0</v>
      </c>
      <c r="G22" s="32" t="s">
        <v>139</v>
      </c>
    </row>
    <row r="23" spans="1:7" s="31" customFormat="1" x14ac:dyDescent="0.45">
      <c r="A23" s="43" t="s">
        <v>23</v>
      </c>
      <c r="B23" s="84" t="s">
        <v>257</v>
      </c>
      <c r="C23" s="44" t="s">
        <v>6</v>
      </c>
      <c r="D23" s="54">
        <v>6.8</v>
      </c>
      <c r="E23" s="126"/>
      <c r="F23" s="126">
        <f t="shared" si="0"/>
        <v>0</v>
      </c>
      <c r="G23" s="32" t="s">
        <v>139</v>
      </c>
    </row>
    <row r="24" spans="1:7" s="31" customFormat="1" x14ac:dyDescent="0.45">
      <c r="A24" s="55"/>
      <c r="B24" s="93" t="s">
        <v>191</v>
      </c>
      <c r="C24" s="18"/>
      <c r="D24" s="18"/>
      <c r="E24" s="126"/>
      <c r="F24" s="126">
        <f t="shared" si="0"/>
        <v>0</v>
      </c>
      <c r="G24" s="32" t="s">
        <v>139</v>
      </c>
    </row>
    <row r="25" spans="1:7" s="31" customFormat="1" ht="16.5" x14ac:dyDescent="0.45">
      <c r="A25" s="55" t="s">
        <v>34</v>
      </c>
      <c r="B25" s="30" t="s">
        <v>456</v>
      </c>
      <c r="C25" s="18" t="s">
        <v>149</v>
      </c>
      <c r="D25" s="56">
        <v>15</v>
      </c>
      <c r="E25" s="126"/>
      <c r="F25" s="126">
        <f t="shared" si="0"/>
        <v>0</v>
      </c>
      <c r="G25" s="32" t="s">
        <v>139</v>
      </c>
    </row>
    <row r="26" spans="1:7" s="31" customFormat="1" x14ac:dyDescent="0.45">
      <c r="A26" s="43"/>
      <c r="B26" s="95" t="s">
        <v>192</v>
      </c>
      <c r="C26" s="44"/>
      <c r="D26" s="19"/>
      <c r="E26" s="126"/>
      <c r="F26" s="126"/>
      <c r="G26" s="32" t="s">
        <v>139</v>
      </c>
    </row>
    <row r="27" spans="1:7" s="31" customFormat="1" x14ac:dyDescent="0.45">
      <c r="A27" s="43" t="s">
        <v>38</v>
      </c>
      <c r="B27" s="84" t="s">
        <v>258</v>
      </c>
      <c r="C27" s="44" t="s">
        <v>17</v>
      </c>
      <c r="D27" s="54">
        <v>67.7</v>
      </c>
      <c r="E27" s="126"/>
      <c r="F27" s="126">
        <f t="shared" si="0"/>
        <v>0</v>
      </c>
      <c r="G27" s="32" t="s">
        <v>139</v>
      </c>
    </row>
    <row r="28" spans="1:7" s="31" customFormat="1" x14ac:dyDescent="0.45">
      <c r="A28" s="43" t="s">
        <v>31</v>
      </c>
      <c r="B28" s="84" t="s">
        <v>259</v>
      </c>
      <c r="C28" s="44" t="s">
        <v>11</v>
      </c>
      <c r="D28" s="54">
        <v>680</v>
      </c>
      <c r="E28" s="126"/>
      <c r="F28" s="126">
        <f t="shared" si="0"/>
        <v>0</v>
      </c>
      <c r="G28" s="32" t="s">
        <v>139</v>
      </c>
    </row>
    <row r="29" spans="1:7" s="31" customFormat="1" x14ac:dyDescent="0.45">
      <c r="A29" s="43" t="s">
        <v>27</v>
      </c>
      <c r="B29" s="84" t="s">
        <v>260</v>
      </c>
      <c r="C29" s="44" t="s">
        <v>17</v>
      </c>
      <c r="D29" s="54">
        <v>67.7</v>
      </c>
      <c r="E29" s="126"/>
      <c r="F29" s="126">
        <f t="shared" si="0"/>
        <v>0</v>
      </c>
      <c r="G29" s="32" t="s">
        <v>139</v>
      </c>
    </row>
    <row r="30" spans="1:7" s="31" customFormat="1" ht="16.5" x14ac:dyDescent="0.45">
      <c r="A30" s="43" t="s">
        <v>39</v>
      </c>
      <c r="B30" s="84" t="s">
        <v>261</v>
      </c>
      <c r="C30" s="44" t="s">
        <v>150</v>
      </c>
      <c r="D30" s="54">
        <v>86.1</v>
      </c>
      <c r="E30" s="126"/>
      <c r="F30" s="126">
        <f t="shared" si="0"/>
        <v>0</v>
      </c>
      <c r="G30" s="32" t="s">
        <v>139</v>
      </c>
    </row>
    <row r="31" spans="1:7" s="31" customFormat="1" x14ac:dyDescent="0.45">
      <c r="A31" s="43" t="s">
        <v>35</v>
      </c>
      <c r="B31" s="84" t="s">
        <v>193</v>
      </c>
      <c r="C31" s="44" t="s">
        <v>17</v>
      </c>
      <c r="D31" s="54">
        <v>86.1</v>
      </c>
      <c r="E31" s="126"/>
      <c r="F31" s="126">
        <f t="shared" si="0"/>
        <v>0</v>
      </c>
      <c r="G31" s="32" t="s">
        <v>139</v>
      </c>
    </row>
    <row r="32" spans="1:7" s="31" customFormat="1" x14ac:dyDescent="0.45">
      <c r="A32" s="43"/>
      <c r="B32" s="95" t="s">
        <v>194</v>
      </c>
      <c r="C32" s="44"/>
      <c r="D32" s="79"/>
      <c r="E32" s="126"/>
      <c r="F32" s="126"/>
      <c r="G32" s="32" t="s">
        <v>139</v>
      </c>
    </row>
    <row r="33" spans="1:7" s="31" customFormat="1" x14ac:dyDescent="0.45">
      <c r="A33" s="43" t="s">
        <v>24</v>
      </c>
      <c r="B33" s="19" t="s">
        <v>262</v>
      </c>
      <c r="C33" s="44" t="s">
        <v>17</v>
      </c>
      <c r="D33" s="58">
        <v>67.900000000000006</v>
      </c>
      <c r="E33" s="126"/>
      <c r="F33" s="126">
        <f t="shared" si="0"/>
        <v>0</v>
      </c>
      <c r="G33" s="32" t="s">
        <v>139</v>
      </c>
    </row>
    <row r="34" spans="1:7" s="31" customFormat="1" x14ac:dyDescent="0.45">
      <c r="A34" s="43" t="s">
        <v>25</v>
      </c>
      <c r="B34" s="19" t="s">
        <v>263</v>
      </c>
      <c r="C34" s="44" t="s">
        <v>17</v>
      </c>
      <c r="D34" s="58">
        <v>21.4</v>
      </c>
      <c r="E34" s="126"/>
      <c r="F34" s="126">
        <f t="shared" si="0"/>
        <v>0</v>
      </c>
      <c r="G34" s="32" t="s">
        <v>139</v>
      </c>
    </row>
    <row r="35" spans="1:7" s="31" customFormat="1" ht="16.5" x14ac:dyDescent="0.45">
      <c r="A35" s="43" t="s">
        <v>40</v>
      </c>
      <c r="B35" s="84" t="s">
        <v>264</v>
      </c>
      <c r="C35" s="44" t="s">
        <v>150</v>
      </c>
      <c r="D35" s="54">
        <v>20.8</v>
      </c>
      <c r="E35" s="126"/>
      <c r="F35" s="126">
        <f t="shared" si="0"/>
        <v>0</v>
      </c>
      <c r="G35" s="32" t="s">
        <v>139</v>
      </c>
    </row>
    <row r="36" spans="1:7" s="31" customFormat="1" x14ac:dyDescent="0.45">
      <c r="A36" s="43" t="s">
        <v>42</v>
      </c>
      <c r="B36" s="19" t="s">
        <v>265</v>
      </c>
      <c r="C36" s="44" t="s">
        <v>17</v>
      </c>
      <c r="D36" s="58">
        <v>20.8</v>
      </c>
      <c r="E36" s="126"/>
      <c r="F36" s="126">
        <f t="shared" si="0"/>
        <v>0</v>
      </c>
      <c r="G36" s="32" t="s">
        <v>139</v>
      </c>
    </row>
    <row r="37" spans="1:7" s="31" customFormat="1" x14ac:dyDescent="0.45">
      <c r="A37" s="43" t="s">
        <v>43</v>
      </c>
      <c r="B37" s="19" t="s">
        <v>266</v>
      </c>
      <c r="C37" s="44" t="s">
        <v>6</v>
      </c>
      <c r="D37" s="58">
        <v>20.399999999999999</v>
      </c>
      <c r="E37" s="126"/>
      <c r="F37" s="126">
        <f t="shared" si="0"/>
        <v>0</v>
      </c>
      <c r="G37" s="32" t="s">
        <v>139</v>
      </c>
    </row>
    <row r="38" spans="1:7" s="31" customFormat="1" x14ac:dyDescent="0.45">
      <c r="A38" s="43" t="s">
        <v>44</v>
      </c>
      <c r="B38" s="19" t="s">
        <v>267</v>
      </c>
      <c r="C38" s="120" t="s">
        <v>11</v>
      </c>
      <c r="D38" s="104">
        <v>3</v>
      </c>
      <c r="E38" s="126"/>
      <c r="F38" s="126">
        <f t="shared" si="0"/>
        <v>0</v>
      </c>
      <c r="G38" s="32" t="s">
        <v>139</v>
      </c>
    </row>
    <row r="39" spans="1:7" s="31" customFormat="1" x14ac:dyDescent="0.45">
      <c r="A39" s="105"/>
      <c r="B39" s="95" t="s">
        <v>195</v>
      </c>
      <c r="C39" s="44"/>
      <c r="D39" s="45"/>
      <c r="E39" s="126"/>
      <c r="F39" s="126"/>
      <c r="G39" s="32" t="s">
        <v>139</v>
      </c>
    </row>
    <row r="40" spans="1:7" s="31" customFormat="1" x14ac:dyDescent="0.45">
      <c r="A40" s="43" t="s">
        <v>45</v>
      </c>
      <c r="B40" s="19" t="s">
        <v>268</v>
      </c>
      <c r="C40" s="44" t="s">
        <v>17</v>
      </c>
      <c r="D40" s="58">
        <v>25.9</v>
      </c>
      <c r="E40" s="126"/>
      <c r="F40" s="126">
        <f t="shared" si="0"/>
        <v>0</v>
      </c>
      <c r="G40" s="32" t="s">
        <v>139</v>
      </c>
    </row>
    <row r="41" spans="1:7" s="31" customFormat="1" x14ac:dyDescent="0.45">
      <c r="A41" s="43" t="s">
        <v>46</v>
      </c>
      <c r="B41" s="84" t="s">
        <v>244</v>
      </c>
      <c r="C41" s="44" t="s">
        <v>17</v>
      </c>
      <c r="D41" s="54">
        <v>25.9</v>
      </c>
      <c r="E41" s="126"/>
      <c r="F41" s="126">
        <f t="shared" si="0"/>
        <v>0</v>
      </c>
      <c r="G41" s="32" t="s">
        <v>139</v>
      </c>
    </row>
    <row r="42" spans="1:7" s="31" customFormat="1" ht="16.5" x14ac:dyDescent="0.45">
      <c r="A42" s="43" t="s">
        <v>47</v>
      </c>
      <c r="B42" s="84" t="s">
        <v>269</v>
      </c>
      <c r="C42" s="44" t="s">
        <v>150</v>
      </c>
      <c r="D42" s="54">
        <v>25.9</v>
      </c>
      <c r="E42" s="126"/>
      <c r="F42" s="126">
        <f t="shared" si="0"/>
        <v>0</v>
      </c>
      <c r="G42" s="32" t="s">
        <v>139</v>
      </c>
    </row>
    <row r="43" spans="1:7" s="31" customFormat="1" x14ac:dyDescent="0.45">
      <c r="A43" s="43" t="s">
        <v>76</v>
      </c>
      <c r="B43" s="84" t="s">
        <v>196</v>
      </c>
      <c r="C43" s="44" t="s">
        <v>17</v>
      </c>
      <c r="D43" s="54">
        <v>51.8</v>
      </c>
      <c r="E43" s="126"/>
      <c r="F43" s="126">
        <f t="shared" si="0"/>
        <v>0</v>
      </c>
      <c r="G43" s="32" t="s">
        <v>139</v>
      </c>
    </row>
    <row r="44" spans="1:7" s="31" customFormat="1" ht="16.5" x14ac:dyDescent="0.45">
      <c r="A44" s="43" t="s">
        <v>48</v>
      </c>
      <c r="B44" s="84" t="s">
        <v>270</v>
      </c>
      <c r="C44" s="44" t="s">
        <v>150</v>
      </c>
      <c r="D44" s="54">
        <v>4.7</v>
      </c>
      <c r="E44" s="126"/>
      <c r="F44" s="126">
        <f t="shared" si="0"/>
        <v>0</v>
      </c>
      <c r="G44" s="32" t="s">
        <v>139</v>
      </c>
    </row>
    <row r="45" spans="1:7" s="31" customFormat="1" x14ac:dyDescent="0.45">
      <c r="A45" s="43" t="s">
        <v>77</v>
      </c>
      <c r="B45" s="84" t="s">
        <v>271</v>
      </c>
      <c r="C45" s="44" t="s">
        <v>17</v>
      </c>
      <c r="D45" s="54">
        <v>2.2000000000000002</v>
      </c>
      <c r="E45" s="126"/>
      <c r="F45" s="126">
        <f t="shared" si="0"/>
        <v>0</v>
      </c>
      <c r="G45" s="32" t="s">
        <v>139</v>
      </c>
    </row>
    <row r="46" spans="1:7" s="31" customFormat="1" x14ac:dyDescent="0.45">
      <c r="A46" s="43" t="s">
        <v>79</v>
      </c>
      <c r="B46" s="84" t="s">
        <v>272</v>
      </c>
      <c r="C46" s="44" t="s">
        <v>6</v>
      </c>
      <c r="D46" s="54">
        <v>7.3</v>
      </c>
      <c r="E46" s="126"/>
      <c r="F46" s="126">
        <f t="shared" si="0"/>
        <v>0</v>
      </c>
      <c r="G46" s="32" t="s">
        <v>139</v>
      </c>
    </row>
    <row r="47" spans="1:7" s="31" customFormat="1" x14ac:dyDescent="0.45">
      <c r="A47" s="43" t="s">
        <v>49</v>
      </c>
      <c r="B47" s="84" t="s">
        <v>273</v>
      </c>
      <c r="C47" s="44" t="s">
        <v>6</v>
      </c>
      <c r="D47" s="54">
        <v>6.7</v>
      </c>
      <c r="E47" s="126"/>
      <c r="F47" s="126">
        <f t="shared" si="0"/>
        <v>0</v>
      </c>
      <c r="G47" s="32" t="s">
        <v>139</v>
      </c>
    </row>
    <row r="48" spans="1:7" s="31" customFormat="1" x14ac:dyDescent="0.45">
      <c r="A48" s="55" t="s">
        <v>80</v>
      </c>
      <c r="B48" s="30" t="s">
        <v>98</v>
      </c>
      <c r="C48" s="18" t="s">
        <v>5</v>
      </c>
      <c r="D48" s="56">
        <v>2.5</v>
      </c>
      <c r="E48" s="126"/>
      <c r="F48" s="126">
        <f t="shared" si="0"/>
        <v>0</v>
      </c>
      <c r="G48" s="32" t="s">
        <v>139</v>
      </c>
    </row>
    <row r="49" spans="1:7" s="31" customFormat="1" x14ac:dyDescent="0.45">
      <c r="A49" s="55" t="s">
        <v>81</v>
      </c>
      <c r="B49" s="30" t="s">
        <v>151</v>
      </c>
      <c r="C49" s="18" t="s">
        <v>17</v>
      </c>
      <c r="D49" s="56">
        <v>2.5</v>
      </c>
      <c r="E49" s="126"/>
      <c r="F49" s="126">
        <f t="shared" si="0"/>
        <v>0</v>
      </c>
      <c r="G49" s="32" t="s">
        <v>139</v>
      </c>
    </row>
    <row r="50" spans="1:7" s="31" customFormat="1" x14ac:dyDescent="0.45">
      <c r="A50" s="43"/>
      <c r="B50" s="95" t="s">
        <v>274</v>
      </c>
      <c r="C50" s="44"/>
      <c r="D50" s="45"/>
      <c r="E50" s="126"/>
      <c r="F50" s="126"/>
      <c r="G50" s="32" t="s">
        <v>139</v>
      </c>
    </row>
    <row r="51" spans="1:7" s="31" customFormat="1" x14ac:dyDescent="0.45">
      <c r="A51" s="43" t="s">
        <v>82</v>
      </c>
      <c r="B51" s="84" t="s">
        <v>275</v>
      </c>
      <c r="C51" s="44" t="s">
        <v>4</v>
      </c>
      <c r="D51" s="78">
        <v>7.0139999999999994E-2</v>
      </c>
      <c r="E51" s="126"/>
      <c r="F51" s="126">
        <f t="shared" si="0"/>
        <v>0</v>
      </c>
      <c r="G51" s="32" t="s">
        <v>139</v>
      </c>
    </row>
    <row r="52" spans="1:7" s="31" customFormat="1" x14ac:dyDescent="0.45">
      <c r="A52" s="43" t="s">
        <v>83</v>
      </c>
      <c r="B52" s="84" t="s">
        <v>276</v>
      </c>
      <c r="C52" s="44" t="s">
        <v>4</v>
      </c>
      <c r="D52" s="53">
        <v>0.23507999999999998</v>
      </c>
      <c r="E52" s="126"/>
      <c r="F52" s="126">
        <f t="shared" si="0"/>
        <v>0</v>
      </c>
      <c r="G52" s="32" t="s">
        <v>139</v>
      </c>
    </row>
    <row r="53" spans="1:7" s="31" customFormat="1" x14ac:dyDescent="0.45">
      <c r="A53" s="55" t="s">
        <v>84</v>
      </c>
      <c r="B53" s="33" t="s">
        <v>277</v>
      </c>
      <c r="C53" s="18" t="s">
        <v>4</v>
      </c>
      <c r="D53" s="62">
        <v>3.8399999999999997E-2</v>
      </c>
      <c r="E53" s="126"/>
      <c r="F53" s="126">
        <f t="shared" si="0"/>
        <v>0</v>
      </c>
      <c r="G53" s="32" t="s">
        <v>139</v>
      </c>
    </row>
    <row r="54" spans="1:7" s="31" customFormat="1" ht="16.5" x14ac:dyDescent="0.45">
      <c r="A54" s="55" t="s">
        <v>85</v>
      </c>
      <c r="B54" s="33" t="s">
        <v>278</v>
      </c>
      <c r="C54" s="18" t="s">
        <v>150</v>
      </c>
      <c r="D54" s="58">
        <v>8</v>
      </c>
      <c r="E54" s="126"/>
      <c r="F54" s="126">
        <f t="shared" si="0"/>
        <v>0</v>
      </c>
      <c r="G54" s="32" t="s">
        <v>139</v>
      </c>
    </row>
    <row r="55" spans="1:7" s="31" customFormat="1" ht="16.5" x14ac:dyDescent="0.45">
      <c r="A55" s="43" t="s">
        <v>86</v>
      </c>
      <c r="B55" s="19" t="s">
        <v>279</v>
      </c>
      <c r="C55" s="44" t="s">
        <v>150</v>
      </c>
      <c r="D55" s="58">
        <v>8</v>
      </c>
      <c r="E55" s="126"/>
      <c r="F55" s="126">
        <f t="shared" si="0"/>
        <v>0</v>
      </c>
      <c r="G55" s="32" t="s">
        <v>139</v>
      </c>
    </row>
    <row r="56" spans="1:7" s="31" customFormat="1" x14ac:dyDescent="0.45">
      <c r="A56" s="55" t="s">
        <v>87</v>
      </c>
      <c r="B56" s="33" t="s">
        <v>280</v>
      </c>
      <c r="C56" s="18" t="s">
        <v>4</v>
      </c>
      <c r="D56" s="62">
        <v>4.2200000000000001E-2</v>
      </c>
      <c r="E56" s="126"/>
      <c r="F56" s="126">
        <f t="shared" si="0"/>
        <v>0</v>
      </c>
      <c r="G56" s="32" t="s">
        <v>139</v>
      </c>
    </row>
    <row r="57" spans="1:7" s="31" customFormat="1" ht="16.5" x14ac:dyDescent="0.45">
      <c r="A57" s="55" t="s">
        <v>88</v>
      </c>
      <c r="B57" s="33" t="s">
        <v>278</v>
      </c>
      <c r="C57" s="18" t="s">
        <v>150</v>
      </c>
      <c r="D57" s="42">
        <v>1.26</v>
      </c>
      <c r="E57" s="126"/>
      <c r="F57" s="126">
        <f t="shared" si="0"/>
        <v>0</v>
      </c>
      <c r="G57" s="32" t="s">
        <v>139</v>
      </c>
    </row>
    <row r="58" spans="1:7" s="31" customFormat="1" ht="16.5" x14ac:dyDescent="0.45">
      <c r="A58" s="43" t="s">
        <v>93</v>
      </c>
      <c r="B58" s="19" t="s">
        <v>281</v>
      </c>
      <c r="C58" s="44" t="s">
        <v>150</v>
      </c>
      <c r="D58" s="42">
        <v>1.26</v>
      </c>
      <c r="E58" s="126"/>
      <c r="F58" s="126">
        <f t="shared" si="0"/>
        <v>0</v>
      </c>
      <c r="G58" s="32" t="s">
        <v>139</v>
      </c>
    </row>
    <row r="59" spans="1:7" s="31" customFormat="1" x14ac:dyDescent="0.45">
      <c r="A59" s="64">
        <v>46</v>
      </c>
      <c r="B59" s="84" t="s">
        <v>282</v>
      </c>
      <c r="C59" s="44" t="s">
        <v>17</v>
      </c>
      <c r="D59" s="54">
        <v>1.7999999999999998</v>
      </c>
      <c r="E59" s="126"/>
      <c r="F59" s="126">
        <f t="shared" si="0"/>
        <v>0</v>
      </c>
      <c r="G59" s="32" t="s">
        <v>139</v>
      </c>
    </row>
    <row r="60" spans="1:7" s="31" customFormat="1" ht="16.5" x14ac:dyDescent="0.45">
      <c r="A60" s="55" t="s">
        <v>97</v>
      </c>
      <c r="B60" s="33" t="s">
        <v>283</v>
      </c>
      <c r="C60" s="18" t="s">
        <v>150</v>
      </c>
      <c r="D60" s="58">
        <v>1.8</v>
      </c>
      <c r="E60" s="126"/>
      <c r="F60" s="126">
        <f t="shared" si="0"/>
        <v>0</v>
      </c>
      <c r="G60" s="32" t="s">
        <v>139</v>
      </c>
    </row>
    <row r="61" spans="1:7" s="31" customFormat="1" x14ac:dyDescent="0.45">
      <c r="A61" s="43" t="s">
        <v>105</v>
      </c>
      <c r="B61" s="84" t="s">
        <v>284</v>
      </c>
      <c r="C61" s="44" t="s">
        <v>17</v>
      </c>
      <c r="D61" s="45">
        <v>0.36</v>
      </c>
      <c r="E61" s="126"/>
      <c r="F61" s="126">
        <f t="shared" si="0"/>
        <v>0</v>
      </c>
      <c r="G61" s="32" t="s">
        <v>139</v>
      </c>
    </row>
    <row r="62" spans="1:7" s="31" customFormat="1" x14ac:dyDescent="0.45">
      <c r="A62" s="55" t="s">
        <v>106</v>
      </c>
      <c r="B62" s="134" t="s">
        <v>457</v>
      </c>
      <c r="C62" s="18" t="s">
        <v>11</v>
      </c>
      <c r="D62" s="132">
        <v>6</v>
      </c>
      <c r="E62" s="126"/>
      <c r="F62" s="126">
        <f t="shared" si="0"/>
        <v>0</v>
      </c>
      <c r="G62" s="32" t="s">
        <v>139</v>
      </c>
    </row>
    <row r="63" spans="1:7" s="31" customFormat="1" x14ac:dyDescent="0.45">
      <c r="A63" s="43" t="s">
        <v>107</v>
      </c>
      <c r="B63" s="134" t="s">
        <v>458</v>
      </c>
      <c r="C63" s="44" t="s">
        <v>11</v>
      </c>
      <c r="D63" s="132">
        <v>1</v>
      </c>
      <c r="E63" s="126"/>
      <c r="F63" s="126">
        <f t="shared" si="0"/>
        <v>0</v>
      </c>
      <c r="G63" s="32" t="s">
        <v>139</v>
      </c>
    </row>
    <row r="64" spans="1:7" s="31" customFormat="1" x14ac:dyDescent="0.45">
      <c r="A64" s="60"/>
      <c r="B64" s="93" t="s">
        <v>101</v>
      </c>
      <c r="C64" s="18"/>
      <c r="D64" s="56"/>
      <c r="E64" s="20"/>
      <c r="F64" s="20"/>
      <c r="G64" s="32" t="s">
        <v>139</v>
      </c>
    </row>
    <row r="65" spans="1:7" s="31" customFormat="1" x14ac:dyDescent="0.45">
      <c r="A65" s="59" t="s">
        <v>32</v>
      </c>
      <c r="B65" s="84" t="s">
        <v>285</v>
      </c>
      <c r="C65" s="44" t="s">
        <v>13</v>
      </c>
      <c r="D65" s="54">
        <v>1</v>
      </c>
      <c r="E65" s="20"/>
      <c r="F65" s="20">
        <f>D65*E65</f>
        <v>0</v>
      </c>
      <c r="G65" s="32" t="s">
        <v>139</v>
      </c>
    </row>
    <row r="66" spans="1:7" s="31" customFormat="1" x14ac:dyDescent="0.45">
      <c r="A66" s="60" t="s">
        <v>91</v>
      </c>
      <c r="B66" s="30" t="s">
        <v>286</v>
      </c>
      <c r="C66" s="18" t="s">
        <v>13</v>
      </c>
      <c r="D66" s="56">
        <v>1</v>
      </c>
      <c r="E66" s="20"/>
      <c r="F66" s="20">
        <f>D66*E66</f>
        <v>0</v>
      </c>
      <c r="G66" s="32" t="s">
        <v>141</v>
      </c>
    </row>
    <row r="67" spans="1:7" s="31" customFormat="1" x14ac:dyDescent="0.45">
      <c r="A67" s="60" t="s">
        <v>29</v>
      </c>
      <c r="B67" s="30" t="s">
        <v>16</v>
      </c>
      <c r="C67" s="18" t="s">
        <v>13</v>
      </c>
      <c r="D67" s="56">
        <v>1</v>
      </c>
      <c r="E67" s="20"/>
      <c r="F67" s="20">
        <f t="shared" ref="F67:F120" si="1">D67*E67</f>
        <v>0</v>
      </c>
      <c r="G67" s="32" t="s">
        <v>139</v>
      </c>
    </row>
    <row r="68" spans="1:7" s="31" customFormat="1" x14ac:dyDescent="0.45">
      <c r="A68" s="59" t="s">
        <v>30</v>
      </c>
      <c r="B68" s="84" t="s">
        <v>197</v>
      </c>
      <c r="C68" s="44" t="s">
        <v>90</v>
      </c>
      <c r="D68" s="54">
        <v>800</v>
      </c>
      <c r="E68" s="20"/>
      <c r="F68" s="20">
        <f t="shared" si="1"/>
        <v>0</v>
      </c>
      <c r="G68" s="32" t="s">
        <v>139</v>
      </c>
    </row>
    <row r="69" spans="1:7" s="31" customFormat="1" x14ac:dyDescent="0.45">
      <c r="A69" s="43" t="s">
        <v>102</v>
      </c>
      <c r="B69" s="19" t="s">
        <v>287</v>
      </c>
      <c r="C69" s="44" t="s">
        <v>11</v>
      </c>
      <c r="D69" s="58">
        <v>1</v>
      </c>
      <c r="E69" s="20"/>
      <c r="F69" s="20">
        <f t="shared" si="1"/>
        <v>0</v>
      </c>
      <c r="G69" s="32" t="s">
        <v>139</v>
      </c>
    </row>
    <row r="70" spans="1:7" s="31" customFormat="1" x14ac:dyDescent="0.45">
      <c r="A70" s="55" t="s">
        <v>18</v>
      </c>
      <c r="B70" s="33" t="s">
        <v>288</v>
      </c>
      <c r="C70" s="18" t="s">
        <v>6</v>
      </c>
      <c r="D70" s="56">
        <v>4</v>
      </c>
      <c r="E70" s="20"/>
      <c r="F70" s="20">
        <f t="shared" si="1"/>
        <v>0</v>
      </c>
      <c r="G70" s="32" t="s">
        <v>139</v>
      </c>
    </row>
    <row r="71" spans="1:7" s="31" customFormat="1" x14ac:dyDescent="0.45">
      <c r="A71" s="55" t="s">
        <v>50</v>
      </c>
      <c r="B71" s="33" t="s">
        <v>289</v>
      </c>
      <c r="C71" s="18" t="s">
        <v>6</v>
      </c>
      <c r="D71" s="56">
        <v>0.6</v>
      </c>
      <c r="E71" s="20"/>
      <c r="F71" s="20">
        <f t="shared" si="1"/>
        <v>0</v>
      </c>
      <c r="G71" s="32" t="s">
        <v>140</v>
      </c>
    </row>
    <row r="72" spans="1:7" s="31" customFormat="1" x14ac:dyDescent="0.45">
      <c r="A72" s="43">
        <v>6</v>
      </c>
      <c r="B72" s="19" t="s">
        <v>290</v>
      </c>
      <c r="C72" s="44" t="s">
        <v>4</v>
      </c>
      <c r="D72" s="78">
        <v>1.116E-2</v>
      </c>
      <c r="E72" s="20"/>
      <c r="F72" s="20">
        <f t="shared" si="1"/>
        <v>0</v>
      </c>
      <c r="G72" s="32" t="s">
        <v>139</v>
      </c>
    </row>
    <row r="73" spans="1:7" s="31" customFormat="1" x14ac:dyDescent="0.45">
      <c r="A73" s="43" t="s">
        <v>75</v>
      </c>
      <c r="B73" s="19" t="s">
        <v>291</v>
      </c>
      <c r="C73" s="44" t="s">
        <v>11</v>
      </c>
      <c r="D73" s="54">
        <v>1</v>
      </c>
      <c r="E73" s="20"/>
      <c r="F73" s="20">
        <f t="shared" si="1"/>
        <v>0</v>
      </c>
      <c r="G73" s="32" t="s">
        <v>140</v>
      </c>
    </row>
    <row r="74" spans="1:7" s="31" customFormat="1" x14ac:dyDescent="0.45">
      <c r="A74" s="43">
        <v>7</v>
      </c>
      <c r="B74" s="19" t="s">
        <v>292</v>
      </c>
      <c r="C74" s="44" t="s">
        <v>4</v>
      </c>
      <c r="D74" s="78">
        <v>1.042E-2</v>
      </c>
      <c r="E74" s="20"/>
      <c r="F74" s="20">
        <f t="shared" si="1"/>
        <v>0</v>
      </c>
      <c r="G74" s="32" t="s">
        <v>139</v>
      </c>
    </row>
    <row r="75" spans="1:7" s="31" customFormat="1" x14ac:dyDescent="0.45">
      <c r="A75" s="43" t="s">
        <v>73</v>
      </c>
      <c r="B75" s="19" t="s">
        <v>291</v>
      </c>
      <c r="C75" s="44" t="s">
        <v>11</v>
      </c>
      <c r="D75" s="54">
        <v>2</v>
      </c>
      <c r="E75" s="20"/>
      <c r="F75" s="20">
        <f t="shared" si="1"/>
        <v>0</v>
      </c>
      <c r="G75" s="32" t="s">
        <v>140</v>
      </c>
    </row>
    <row r="76" spans="1:7" s="31" customFormat="1" x14ac:dyDescent="0.45">
      <c r="A76" s="55" t="s">
        <v>20</v>
      </c>
      <c r="B76" s="33" t="s">
        <v>293</v>
      </c>
      <c r="C76" s="18" t="s">
        <v>6</v>
      </c>
      <c r="D76" s="56">
        <v>2</v>
      </c>
      <c r="E76" s="20"/>
      <c r="F76" s="20">
        <f t="shared" si="1"/>
        <v>0</v>
      </c>
      <c r="G76" s="32" t="s">
        <v>139</v>
      </c>
    </row>
    <row r="77" spans="1:7" s="31" customFormat="1" x14ac:dyDescent="0.45">
      <c r="A77" s="55" t="s">
        <v>74</v>
      </c>
      <c r="B77" s="33" t="s">
        <v>294</v>
      </c>
      <c r="C77" s="18" t="s">
        <v>6</v>
      </c>
      <c r="D77" s="133">
        <v>1.984</v>
      </c>
      <c r="E77" s="20"/>
      <c r="F77" s="20">
        <f t="shared" si="1"/>
        <v>0</v>
      </c>
      <c r="G77" s="32" t="s">
        <v>141</v>
      </c>
    </row>
    <row r="78" spans="1:7" s="31" customFormat="1" x14ac:dyDescent="0.45">
      <c r="A78" s="55" t="s">
        <v>41</v>
      </c>
      <c r="B78" s="33" t="s">
        <v>295</v>
      </c>
      <c r="C78" s="18" t="s">
        <v>6</v>
      </c>
      <c r="D78" s="56">
        <v>2</v>
      </c>
      <c r="E78" s="20"/>
      <c r="F78" s="20">
        <f t="shared" si="1"/>
        <v>0</v>
      </c>
      <c r="G78" s="32" t="s">
        <v>139</v>
      </c>
    </row>
    <row r="79" spans="1:7" s="31" customFormat="1" x14ac:dyDescent="0.45">
      <c r="A79" s="55" t="s">
        <v>36</v>
      </c>
      <c r="B79" s="33" t="s">
        <v>459</v>
      </c>
      <c r="C79" s="18" t="s">
        <v>6</v>
      </c>
      <c r="D79" s="56">
        <v>1</v>
      </c>
      <c r="E79" s="20"/>
      <c r="F79" s="20">
        <f t="shared" si="1"/>
        <v>0</v>
      </c>
      <c r="G79" s="32" t="s">
        <v>139</v>
      </c>
    </row>
    <row r="80" spans="1:7" s="31" customFormat="1" x14ac:dyDescent="0.45">
      <c r="A80" s="55" t="s">
        <v>51</v>
      </c>
      <c r="B80" s="33" t="s">
        <v>460</v>
      </c>
      <c r="C80" s="18" t="s">
        <v>6</v>
      </c>
      <c r="D80" s="61">
        <v>0.996</v>
      </c>
      <c r="E80" s="20"/>
      <c r="F80" s="20">
        <f t="shared" si="1"/>
        <v>0</v>
      </c>
      <c r="G80" s="32" t="s">
        <v>141</v>
      </c>
    </row>
    <row r="81" spans="1:7" s="31" customFormat="1" x14ac:dyDescent="0.45">
      <c r="A81" s="55" t="s">
        <v>37</v>
      </c>
      <c r="B81" s="33" t="s">
        <v>461</v>
      </c>
      <c r="C81" s="18" t="s">
        <v>6</v>
      </c>
      <c r="D81" s="56">
        <v>1</v>
      </c>
      <c r="E81" s="20"/>
      <c r="F81" s="20">
        <f t="shared" si="1"/>
        <v>0</v>
      </c>
      <c r="G81" s="32" t="s">
        <v>139</v>
      </c>
    </row>
    <row r="82" spans="1:7" s="31" customFormat="1" x14ac:dyDescent="0.45">
      <c r="A82" s="55" t="s">
        <v>33</v>
      </c>
      <c r="B82" s="33" t="s">
        <v>296</v>
      </c>
      <c r="C82" s="18" t="s">
        <v>6</v>
      </c>
      <c r="D82" s="56">
        <v>3</v>
      </c>
      <c r="E82" s="20"/>
      <c r="F82" s="20">
        <f t="shared" si="1"/>
        <v>0</v>
      </c>
      <c r="G82" s="32" t="s">
        <v>139</v>
      </c>
    </row>
    <row r="83" spans="1:7" s="31" customFormat="1" x14ac:dyDescent="0.45">
      <c r="A83" s="55" t="s">
        <v>52</v>
      </c>
      <c r="B83" s="33" t="s">
        <v>297</v>
      </c>
      <c r="C83" s="18" t="s">
        <v>6</v>
      </c>
      <c r="D83" s="61">
        <v>2.8109999999999999</v>
      </c>
      <c r="E83" s="20"/>
      <c r="F83" s="20">
        <f t="shared" si="1"/>
        <v>0</v>
      </c>
      <c r="G83" s="32" t="s">
        <v>141</v>
      </c>
    </row>
    <row r="84" spans="1:7" s="31" customFormat="1" x14ac:dyDescent="0.45">
      <c r="A84" s="55" t="s">
        <v>21</v>
      </c>
      <c r="B84" s="33" t="s">
        <v>298</v>
      </c>
      <c r="C84" s="18" t="s">
        <v>6</v>
      </c>
      <c r="D84" s="56">
        <v>3</v>
      </c>
      <c r="E84" s="20"/>
      <c r="F84" s="20">
        <f t="shared" si="1"/>
        <v>0</v>
      </c>
      <c r="G84" s="32" t="s">
        <v>139</v>
      </c>
    </row>
    <row r="85" spans="1:7" s="31" customFormat="1" x14ac:dyDescent="0.45">
      <c r="A85" s="55" t="s">
        <v>22</v>
      </c>
      <c r="B85" s="33" t="s">
        <v>167</v>
      </c>
      <c r="C85" s="18" t="s">
        <v>11</v>
      </c>
      <c r="D85" s="58">
        <v>3</v>
      </c>
      <c r="E85" s="20"/>
      <c r="F85" s="20">
        <f t="shared" si="1"/>
        <v>0</v>
      </c>
      <c r="G85" s="32" t="s">
        <v>139</v>
      </c>
    </row>
    <row r="86" spans="1:7" s="31" customFormat="1" x14ac:dyDescent="0.45">
      <c r="A86" s="55" t="s">
        <v>53</v>
      </c>
      <c r="B86" s="33" t="s">
        <v>168</v>
      </c>
      <c r="C86" s="18" t="s">
        <v>11</v>
      </c>
      <c r="D86" s="56">
        <v>3</v>
      </c>
      <c r="E86" s="20"/>
      <c r="F86" s="20">
        <f t="shared" si="1"/>
        <v>0</v>
      </c>
      <c r="G86" s="32" t="s">
        <v>141</v>
      </c>
    </row>
    <row r="87" spans="1:7" s="31" customFormat="1" x14ac:dyDescent="0.45">
      <c r="A87" s="55" t="s">
        <v>23</v>
      </c>
      <c r="B87" s="33" t="s">
        <v>299</v>
      </c>
      <c r="C87" s="18" t="s">
        <v>11</v>
      </c>
      <c r="D87" s="56">
        <v>1</v>
      </c>
      <c r="E87" s="20"/>
      <c r="F87" s="20">
        <f t="shared" si="1"/>
        <v>0</v>
      </c>
      <c r="G87" s="32" t="s">
        <v>139</v>
      </c>
    </row>
    <row r="88" spans="1:7" s="31" customFormat="1" x14ac:dyDescent="0.45">
      <c r="A88" s="55" t="s">
        <v>54</v>
      </c>
      <c r="B88" s="33" t="s">
        <v>300</v>
      </c>
      <c r="C88" s="18" t="s">
        <v>11</v>
      </c>
      <c r="D88" s="56">
        <v>1</v>
      </c>
      <c r="E88" s="20"/>
      <c r="F88" s="20">
        <f t="shared" si="1"/>
        <v>0</v>
      </c>
      <c r="G88" s="32" t="s">
        <v>140</v>
      </c>
    </row>
    <row r="89" spans="1:7" s="31" customFormat="1" x14ac:dyDescent="0.45">
      <c r="A89" s="43" t="s">
        <v>34</v>
      </c>
      <c r="B89" s="19" t="s">
        <v>301</v>
      </c>
      <c r="C89" s="44" t="s">
        <v>4</v>
      </c>
      <c r="D89" s="57">
        <v>5.1999999999999998E-2</v>
      </c>
      <c r="E89" s="20"/>
      <c r="F89" s="20">
        <f t="shared" si="1"/>
        <v>0</v>
      </c>
      <c r="G89" s="32" t="s">
        <v>139</v>
      </c>
    </row>
    <row r="90" spans="1:7" s="31" customFormat="1" x14ac:dyDescent="0.45">
      <c r="A90" s="43" t="s">
        <v>55</v>
      </c>
      <c r="B90" s="19" t="s">
        <v>198</v>
      </c>
      <c r="C90" s="44" t="s">
        <v>11</v>
      </c>
      <c r="D90" s="54">
        <v>2</v>
      </c>
      <c r="E90" s="20"/>
      <c r="F90" s="20">
        <f t="shared" si="1"/>
        <v>0</v>
      </c>
      <c r="G90" s="32" t="s">
        <v>141</v>
      </c>
    </row>
    <row r="91" spans="1:7" s="31" customFormat="1" x14ac:dyDescent="0.45">
      <c r="A91" s="43" t="s">
        <v>38</v>
      </c>
      <c r="B91" s="19" t="s">
        <v>302</v>
      </c>
      <c r="C91" s="44" t="s">
        <v>12</v>
      </c>
      <c r="D91" s="58">
        <v>1</v>
      </c>
      <c r="E91" s="20"/>
      <c r="F91" s="20">
        <f t="shared" si="1"/>
        <v>0</v>
      </c>
      <c r="G91" s="32" t="s">
        <v>139</v>
      </c>
    </row>
    <row r="92" spans="1:7" s="31" customFormat="1" x14ac:dyDescent="0.45">
      <c r="A92" s="43" t="s">
        <v>56</v>
      </c>
      <c r="B92" s="19" t="s">
        <v>199</v>
      </c>
      <c r="C92" s="44" t="s">
        <v>12</v>
      </c>
      <c r="D92" s="54">
        <v>1</v>
      </c>
      <c r="E92" s="20"/>
      <c r="F92" s="20">
        <f t="shared" si="1"/>
        <v>0</v>
      </c>
      <c r="G92" s="32" t="s">
        <v>141</v>
      </c>
    </row>
    <row r="93" spans="1:7" s="31" customFormat="1" x14ac:dyDescent="0.45">
      <c r="A93" s="43" t="s">
        <v>31</v>
      </c>
      <c r="B93" s="19" t="s">
        <v>303</v>
      </c>
      <c r="C93" s="44" t="s">
        <v>11</v>
      </c>
      <c r="D93" s="63">
        <v>2</v>
      </c>
      <c r="E93" s="20"/>
      <c r="F93" s="20">
        <f t="shared" si="1"/>
        <v>0</v>
      </c>
      <c r="G93" s="32" t="s">
        <v>139</v>
      </c>
    </row>
    <row r="94" spans="1:7" s="31" customFormat="1" x14ac:dyDescent="0.45">
      <c r="A94" s="43" t="s">
        <v>57</v>
      </c>
      <c r="B94" s="19" t="s">
        <v>304</v>
      </c>
      <c r="C94" s="44" t="s">
        <v>11</v>
      </c>
      <c r="D94" s="54">
        <v>2</v>
      </c>
      <c r="E94" s="20"/>
      <c r="F94" s="20">
        <f t="shared" si="1"/>
        <v>0</v>
      </c>
      <c r="G94" s="32" t="s">
        <v>141</v>
      </c>
    </row>
    <row r="95" spans="1:7" s="31" customFormat="1" x14ac:dyDescent="0.45">
      <c r="A95" s="43" t="s">
        <v>27</v>
      </c>
      <c r="B95" s="19" t="s">
        <v>169</v>
      </c>
      <c r="C95" s="44" t="s">
        <v>12</v>
      </c>
      <c r="D95" s="58">
        <v>1</v>
      </c>
      <c r="E95" s="20"/>
      <c r="F95" s="20">
        <f t="shared" si="1"/>
        <v>0</v>
      </c>
      <c r="G95" s="32" t="s">
        <v>139</v>
      </c>
    </row>
    <row r="96" spans="1:7" s="31" customFormat="1" x14ac:dyDescent="0.45">
      <c r="A96" s="43" t="s">
        <v>58</v>
      </c>
      <c r="B96" s="19" t="s">
        <v>170</v>
      </c>
      <c r="C96" s="44" t="s">
        <v>12</v>
      </c>
      <c r="D96" s="54">
        <v>1</v>
      </c>
      <c r="E96" s="20"/>
      <c r="F96" s="20">
        <f t="shared" si="1"/>
        <v>0</v>
      </c>
      <c r="G96" s="32" t="s">
        <v>141</v>
      </c>
    </row>
    <row r="97" spans="1:7" s="31" customFormat="1" x14ac:dyDescent="0.45">
      <c r="A97" s="43" t="s">
        <v>200</v>
      </c>
      <c r="B97" s="19" t="s">
        <v>171</v>
      </c>
      <c r="C97" s="18" t="s">
        <v>12</v>
      </c>
      <c r="D97" s="56">
        <v>1</v>
      </c>
      <c r="E97" s="20"/>
      <c r="F97" s="20">
        <f t="shared" si="1"/>
        <v>0</v>
      </c>
      <c r="G97" s="32" t="s">
        <v>140</v>
      </c>
    </row>
    <row r="98" spans="1:7" s="31" customFormat="1" x14ac:dyDescent="0.45">
      <c r="A98" s="43" t="s">
        <v>39</v>
      </c>
      <c r="B98" s="19" t="s">
        <v>305</v>
      </c>
      <c r="C98" s="44" t="s">
        <v>4</v>
      </c>
      <c r="D98" s="62">
        <v>1.6E-2</v>
      </c>
      <c r="E98" s="20"/>
      <c r="F98" s="20">
        <f t="shared" si="1"/>
        <v>0</v>
      </c>
      <c r="G98" s="32" t="s">
        <v>139</v>
      </c>
    </row>
    <row r="99" spans="1:7" s="31" customFormat="1" x14ac:dyDescent="0.45">
      <c r="A99" s="43" t="s">
        <v>59</v>
      </c>
      <c r="B99" s="19" t="s">
        <v>306</v>
      </c>
      <c r="C99" s="44" t="s">
        <v>11</v>
      </c>
      <c r="D99" s="54">
        <v>2</v>
      </c>
      <c r="E99" s="20"/>
      <c r="F99" s="20">
        <f t="shared" si="1"/>
        <v>0</v>
      </c>
      <c r="G99" s="32" t="s">
        <v>140</v>
      </c>
    </row>
    <row r="100" spans="1:7" s="31" customFormat="1" x14ac:dyDescent="0.45">
      <c r="A100" s="106" t="s">
        <v>35</v>
      </c>
      <c r="B100" s="121" t="s">
        <v>307</v>
      </c>
      <c r="C100" s="107" t="s">
        <v>11</v>
      </c>
      <c r="D100" s="108">
        <v>2</v>
      </c>
      <c r="E100" s="20"/>
      <c r="F100" s="20">
        <f t="shared" si="1"/>
        <v>0</v>
      </c>
      <c r="G100" s="32" t="s">
        <v>139</v>
      </c>
    </row>
    <row r="101" spans="1:7" s="31" customFormat="1" x14ac:dyDescent="0.45">
      <c r="A101" s="43" t="s">
        <v>60</v>
      </c>
      <c r="B101" s="19" t="s">
        <v>308</v>
      </c>
      <c r="C101" s="44" t="s">
        <v>11</v>
      </c>
      <c r="D101" s="54">
        <v>2</v>
      </c>
      <c r="E101" s="20"/>
      <c r="F101" s="20">
        <f t="shared" si="1"/>
        <v>0</v>
      </c>
      <c r="G101" s="32" t="s">
        <v>141</v>
      </c>
    </row>
    <row r="102" spans="1:7" s="31" customFormat="1" x14ac:dyDescent="0.45">
      <c r="A102" s="55" t="s">
        <v>24</v>
      </c>
      <c r="B102" s="33" t="s">
        <v>309</v>
      </c>
      <c r="C102" s="18" t="s">
        <v>11</v>
      </c>
      <c r="D102" s="56">
        <v>3</v>
      </c>
      <c r="E102" s="20"/>
      <c r="F102" s="20">
        <f t="shared" si="1"/>
        <v>0</v>
      </c>
      <c r="G102" s="32" t="s">
        <v>139</v>
      </c>
    </row>
    <row r="103" spans="1:7" s="31" customFormat="1" x14ac:dyDescent="0.45">
      <c r="A103" s="55" t="s">
        <v>25</v>
      </c>
      <c r="B103" s="33" t="s">
        <v>310</v>
      </c>
      <c r="C103" s="18" t="s">
        <v>11</v>
      </c>
      <c r="D103" s="56">
        <v>1</v>
      </c>
      <c r="E103" s="20"/>
      <c r="F103" s="20">
        <f t="shared" si="1"/>
        <v>0</v>
      </c>
      <c r="G103" s="32" t="s">
        <v>139</v>
      </c>
    </row>
    <row r="104" spans="1:7" s="31" customFormat="1" x14ac:dyDescent="0.45">
      <c r="A104" s="55" t="s">
        <v>40</v>
      </c>
      <c r="B104" s="33" t="s">
        <v>311</v>
      </c>
      <c r="C104" s="18" t="s">
        <v>11</v>
      </c>
      <c r="D104" s="56">
        <v>1</v>
      </c>
      <c r="E104" s="20"/>
      <c r="F104" s="20">
        <f t="shared" si="1"/>
        <v>0</v>
      </c>
      <c r="G104" s="32" t="s">
        <v>139</v>
      </c>
    </row>
    <row r="105" spans="1:7" s="31" customFormat="1" x14ac:dyDescent="0.45">
      <c r="A105" s="55" t="s">
        <v>42</v>
      </c>
      <c r="B105" s="33" t="s">
        <v>312</v>
      </c>
      <c r="C105" s="18" t="s">
        <v>11</v>
      </c>
      <c r="D105" s="56">
        <v>1</v>
      </c>
      <c r="E105" s="20"/>
      <c r="F105" s="20">
        <f t="shared" si="1"/>
        <v>0</v>
      </c>
      <c r="G105" s="32" t="s">
        <v>139</v>
      </c>
    </row>
    <row r="106" spans="1:7" s="31" customFormat="1" x14ac:dyDescent="0.45">
      <c r="A106" s="55" t="s">
        <v>43</v>
      </c>
      <c r="B106" s="19" t="s">
        <v>313</v>
      </c>
      <c r="C106" s="44" t="s">
        <v>11</v>
      </c>
      <c r="D106" s="54">
        <v>1</v>
      </c>
      <c r="E106" s="20"/>
      <c r="F106" s="20">
        <f t="shared" si="1"/>
        <v>0</v>
      </c>
      <c r="G106" s="32" t="s">
        <v>139</v>
      </c>
    </row>
    <row r="107" spans="1:7" s="31" customFormat="1" x14ac:dyDescent="0.45">
      <c r="A107" s="43" t="s">
        <v>63</v>
      </c>
      <c r="B107" s="19" t="s">
        <v>201</v>
      </c>
      <c r="C107" s="44" t="s">
        <v>11</v>
      </c>
      <c r="D107" s="54">
        <v>1</v>
      </c>
      <c r="E107" s="20"/>
      <c r="F107" s="20">
        <f t="shared" si="1"/>
        <v>0</v>
      </c>
      <c r="G107" s="32" t="s">
        <v>140</v>
      </c>
    </row>
    <row r="108" spans="1:7" s="31" customFormat="1" x14ac:dyDescent="0.45">
      <c r="A108" s="43" t="s">
        <v>44</v>
      </c>
      <c r="B108" s="19" t="s">
        <v>314</v>
      </c>
      <c r="C108" s="44" t="s">
        <v>12</v>
      </c>
      <c r="D108" s="58">
        <v>5</v>
      </c>
      <c r="E108" s="20"/>
      <c r="F108" s="20">
        <f t="shared" si="1"/>
        <v>0</v>
      </c>
      <c r="G108" s="32" t="s">
        <v>139</v>
      </c>
    </row>
    <row r="109" spans="1:7" s="31" customFormat="1" x14ac:dyDescent="0.45">
      <c r="A109" s="43" t="s">
        <v>64</v>
      </c>
      <c r="B109" s="19" t="s">
        <v>315</v>
      </c>
      <c r="C109" s="44" t="s">
        <v>12</v>
      </c>
      <c r="D109" s="54">
        <v>5</v>
      </c>
      <c r="E109" s="20"/>
      <c r="F109" s="20">
        <f t="shared" si="1"/>
        <v>0</v>
      </c>
      <c r="G109" s="32" t="s">
        <v>140</v>
      </c>
    </row>
    <row r="110" spans="1:7" s="31" customFormat="1" x14ac:dyDescent="0.45">
      <c r="A110" s="43" t="s">
        <v>45</v>
      </c>
      <c r="B110" s="19" t="s">
        <v>316</v>
      </c>
      <c r="C110" s="44" t="s">
        <v>4</v>
      </c>
      <c r="D110" s="53">
        <v>3.1449999999999999E-2</v>
      </c>
      <c r="E110" s="20"/>
      <c r="F110" s="20">
        <f t="shared" si="1"/>
        <v>0</v>
      </c>
      <c r="G110" s="32" t="s">
        <v>139</v>
      </c>
    </row>
    <row r="111" spans="1:7" s="31" customFormat="1" x14ac:dyDescent="0.45">
      <c r="A111" s="43" t="s">
        <v>46</v>
      </c>
      <c r="B111" s="19" t="s">
        <v>317</v>
      </c>
      <c r="C111" s="44" t="s">
        <v>4</v>
      </c>
      <c r="D111" s="62">
        <v>6.3839999999999994E-2</v>
      </c>
      <c r="E111" s="20"/>
      <c r="F111" s="20">
        <f t="shared" si="1"/>
        <v>0</v>
      </c>
      <c r="G111" s="32" t="s">
        <v>139</v>
      </c>
    </row>
    <row r="112" spans="1:7" s="31" customFormat="1" x14ac:dyDescent="0.45">
      <c r="A112" s="43" t="s">
        <v>66</v>
      </c>
      <c r="B112" s="19" t="s">
        <v>202</v>
      </c>
      <c r="C112" s="44" t="s">
        <v>4</v>
      </c>
      <c r="D112" s="79">
        <v>1.8690000000000002E-2</v>
      </c>
      <c r="E112" s="20"/>
      <c r="F112" s="20">
        <f t="shared" si="1"/>
        <v>0</v>
      </c>
      <c r="G112" s="32" t="s">
        <v>140</v>
      </c>
    </row>
    <row r="113" spans="1:7" s="31" customFormat="1" x14ac:dyDescent="0.45">
      <c r="A113" s="43" t="s">
        <v>203</v>
      </c>
      <c r="B113" s="19" t="s">
        <v>204</v>
      </c>
      <c r="C113" s="44" t="s">
        <v>4</v>
      </c>
      <c r="D113" s="79">
        <v>4.5149999999999996E-2</v>
      </c>
      <c r="E113" s="20"/>
      <c r="F113" s="20">
        <f t="shared" si="1"/>
        <v>0</v>
      </c>
      <c r="G113" s="32" t="s">
        <v>140</v>
      </c>
    </row>
    <row r="114" spans="1:7" s="31" customFormat="1" x14ac:dyDescent="0.45">
      <c r="A114" s="43" t="s">
        <v>47</v>
      </c>
      <c r="B114" s="84" t="s">
        <v>318</v>
      </c>
      <c r="C114" s="44" t="s">
        <v>13</v>
      </c>
      <c r="D114" s="54">
        <v>1</v>
      </c>
      <c r="E114" s="20"/>
      <c r="F114" s="20">
        <f t="shared" si="1"/>
        <v>0</v>
      </c>
      <c r="G114" s="32" t="s">
        <v>139</v>
      </c>
    </row>
    <row r="115" spans="1:7" s="31" customFormat="1" x14ac:dyDescent="0.45">
      <c r="A115" s="43" t="s">
        <v>205</v>
      </c>
      <c r="B115" s="19" t="s">
        <v>319</v>
      </c>
      <c r="C115" s="44" t="s">
        <v>13</v>
      </c>
      <c r="D115" s="54">
        <v>1</v>
      </c>
      <c r="E115" s="20"/>
      <c r="F115" s="20">
        <f t="shared" si="1"/>
        <v>0</v>
      </c>
      <c r="G115" s="32" t="s">
        <v>140</v>
      </c>
    </row>
    <row r="116" spans="1:7" s="31" customFormat="1" x14ac:dyDescent="0.45">
      <c r="A116" s="55" t="s">
        <v>76</v>
      </c>
      <c r="B116" s="19" t="s">
        <v>320</v>
      </c>
      <c r="C116" s="18" t="s">
        <v>4</v>
      </c>
      <c r="D116" s="62">
        <v>8.199999999999999E-3</v>
      </c>
      <c r="E116" s="20"/>
      <c r="F116" s="20">
        <f t="shared" si="1"/>
        <v>0</v>
      </c>
      <c r="G116" s="32" t="s">
        <v>139</v>
      </c>
    </row>
    <row r="117" spans="1:7" s="31" customFormat="1" x14ac:dyDescent="0.45">
      <c r="A117" s="55" t="s">
        <v>48</v>
      </c>
      <c r="B117" s="19" t="s">
        <v>321</v>
      </c>
      <c r="C117" s="18" t="s">
        <v>4</v>
      </c>
      <c r="D117" s="57">
        <v>4.0600000000000004E-2</v>
      </c>
      <c r="E117" s="20"/>
      <c r="F117" s="20">
        <f t="shared" si="1"/>
        <v>0</v>
      </c>
      <c r="G117" s="32" t="s">
        <v>139</v>
      </c>
    </row>
    <row r="118" spans="1:7" s="31" customFormat="1" x14ac:dyDescent="0.45">
      <c r="A118" s="55" t="s">
        <v>77</v>
      </c>
      <c r="B118" s="19" t="s">
        <v>322</v>
      </c>
      <c r="C118" s="18" t="s">
        <v>206</v>
      </c>
      <c r="D118" s="42">
        <v>1.65</v>
      </c>
      <c r="E118" s="20"/>
      <c r="F118" s="20">
        <f t="shared" si="1"/>
        <v>0</v>
      </c>
      <c r="G118" s="32" t="s">
        <v>139</v>
      </c>
    </row>
    <row r="119" spans="1:7" s="31" customFormat="1" ht="16.5" x14ac:dyDescent="0.45">
      <c r="A119" s="55" t="s">
        <v>79</v>
      </c>
      <c r="B119" s="33" t="s">
        <v>323</v>
      </c>
      <c r="C119" s="18" t="s">
        <v>150</v>
      </c>
      <c r="D119" s="58">
        <v>7.5</v>
      </c>
      <c r="E119" s="20"/>
      <c r="F119" s="20">
        <f t="shared" si="1"/>
        <v>0</v>
      </c>
      <c r="G119" s="32" t="s">
        <v>139</v>
      </c>
    </row>
    <row r="120" spans="1:7" s="31" customFormat="1" ht="16.5" x14ac:dyDescent="0.45">
      <c r="A120" s="55" t="s">
        <v>49</v>
      </c>
      <c r="B120" s="33" t="s">
        <v>324</v>
      </c>
      <c r="C120" s="18" t="s">
        <v>150</v>
      </c>
      <c r="D120" s="58">
        <v>7.5</v>
      </c>
      <c r="E120" s="20"/>
      <c r="F120" s="20">
        <f t="shared" si="1"/>
        <v>0</v>
      </c>
      <c r="G120" s="32" t="s">
        <v>139</v>
      </c>
    </row>
    <row r="121" spans="1:7" s="31" customFormat="1" x14ac:dyDescent="0.45">
      <c r="A121" s="65"/>
      <c r="B121" s="129" t="s">
        <v>325</v>
      </c>
      <c r="C121" s="66"/>
      <c r="D121" s="67"/>
      <c r="E121" s="126"/>
      <c r="F121" s="126"/>
      <c r="G121" s="32" t="s">
        <v>139</v>
      </c>
    </row>
    <row r="122" spans="1:7" s="31" customFormat="1" ht="16.5" x14ac:dyDescent="0.45">
      <c r="A122" s="65" t="s">
        <v>32</v>
      </c>
      <c r="B122" s="87" t="s">
        <v>326</v>
      </c>
      <c r="C122" s="66" t="s">
        <v>149</v>
      </c>
      <c r="D122" s="67">
        <v>2.8</v>
      </c>
      <c r="E122" s="127"/>
      <c r="F122" s="127">
        <f>D122*E122</f>
        <v>0</v>
      </c>
      <c r="G122" s="32" t="s">
        <v>139</v>
      </c>
    </row>
    <row r="123" spans="1:7" s="31" customFormat="1" ht="16.5" x14ac:dyDescent="0.45">
      <c r="A123" s="65" t="s">
        <v>29</v>
      </c>
      <c r="B123" s="87" t="s">
        <v>327</v>
      </c>
      <c r="C123" s="66" t="s">
        <v>149</v>
      </c>
      <c r="D123" s="67">
        <v>2.8</v>
      </c>
      <c r="E123" s="126"/>
      <c r="F123" s="126">
        <f>D123*E123</f>
        <v>0</v>
      </c>
      <c r="G123" s="32" t="s">
        <v>139</v>
      </c>
    </row>
    <row r="124" spans="1:7" s="31" customFormat="1" ht="16.5" x14ac:dyDescent="0.45">
      <c r="A124" s="65" t="s">
        <v>30</v>
      </c>
      <c r="B124" s="87" t="s">
        <v>328</v>
      </c>
      <c r="C124" s="66" t="s">
        <v>149</v>
      </c>
      <c r="D124" s="67">
        <v>15.959999999999999</v>
      </c>
      <c r="E124" s="126"/>
      <c r="F124" s="126">
        <f t="shared" ref="F124:F168" si="2">D124*E124</f>
        <v>0</v>
      </c>
      <c r="G124" s="32" t="s">
        <v>139</v>
      </c>
    </row>
    <row r="125" spans="1:7" s="31" customFormat="1" x14ac:dyDescent="0.45">
      <c r="A125" s="65" t="s">
        <v>102</v>
      </c>
      <c r="B125" s="87" t="s">
        <v>329</v>
      </c>
      <c r="C125" s="66" t="s">
        <v>6</v>
      </c>
      <c r="D125" s="88">
        <v>76</v>
      </c>
      <c r="E125" s="126"/>
      <c r="F125" s="126">
        <f t="shared" si="2"/>
        <v>0</v>
      </c>
      <c r="G125" s="32" t="s">
        <v>139</v>
      </c>
    </row>
    <row r="126" spans="1:7" s="31" customFormat="1" ht="16.5" x14ac:dyDescent="0.45">
      <c r="A126" s="65" t="s">
        <v>18</v>
      </c>
      <c r="B126" s="87" t="s">
        <v>152</v>
      </c>
      <c r="C126" s="66" t="s">
        <v>149</v>
      </c>
      <c r="D126" s="67">
        <v>11.4</v>
      </c>
      <c r="E126" s="126"/>
      <c r="F126" s="126">
        <f t="shared" si="2"/>
        <v>0</v>
      </c>
      <c r="G126" s="32" t="s">
        <v>139</v>
      </c>
    </row>
    <row r="127" spans="1:7" s="31" customFormat="1" ht="16.5" x14ac:dyDescent="0.45">
      <c r="A127" s="65" t="s">
        <v>14</v>
      </c>
      <c r="B127" s="87" t="s">
        <v>153</v>
      </c>
      <c r="C127" s="66" t="s">
        <v>149</v>
      </c>
      <c r="D127" s="88">
        <v>4.5999999999999996</v>
      </c>
      <c r="E127" s="126"/>
      <c r="F127" s="126">
        <f t="shared" si="2"/>
        <v>0</v>
      </c>
      <c r="G127" s="32" t="s">
        <v>139</v>
      </c>
    </row>
    <row r="128" spans="1:7" s="31" customFormat="1" x14ac:dyDescent="0.45">
      <c r="A128" s="38" t="s">
        <v>26</v>
      </c>
      <c r="B128" s="89" t="s">
        <v>154</v>
      </c>
      <c r="C128" s="39" t="s">
        <v>6</v>
      </c>
      <c r="D128" s="68">
        <v>76</v>
      </c>
      <c r="E128" s="126"/>
      <c r="F128" s="126">
        <f t="shared" si="2"/>
        <v>0</v>
      </c>
      <c r="G128" s="32" t="s">
        <v>139</v>
      </c>
    </row>
    <row r="129" spans="1:7" s="31" customFormat="1" x14ac:dyDescent="0.45">
      <c r="A129" s="43" t="s">
        <v>20</v>
      </c>
      <c r="B129" s="84" t="s">
        <v>330</v>
      </c>
      <c r="C129" s="44" t="s">
        <v>110</v>
      </c>
      <c r="D129" s="77">
        <v>12</v>
      </c>
      <c r="E129" s="126"/>
      <c r="F129" s="126">
        <f t="shared" si="2"/>
        <v>0</v>
      </c>
      <c r="G129" s="32" t="s">
        <v>139</v>
      </c>
    </row>
    <row r="130" spans="1:7" s="31" customFormat="1" x14ac:dyDescent="0.45">
      <c r="A130" s="55" t="s">
        <v>41</v>
      </c>
      <c r="B130" s="30" t="s">
        <v>331</v>
      </c>
      <c r="C130" s="18" t="s">
        <v>11</v>
      </c>
      <c r="D130" s="75">
        <v>4</v>
      </c>
      <c r="E130" s="126"/>
      <c r="F130" s="126">
        <f t="shared" si="2"/>
        <v>0</v>
      </c>
      <c r="G130" s="32" t="s">
        <v>139</v>
      </c>
    </row>
    <row r="131" spans="1:7" s="31" customFormat="1" x14ac:dyDescent="0.45">
      <c r="A131" s="43" t="s">
        <v>36</v>
      </c>
      <c r="B131" s="19" t="s">
        <v>332</v>
      </c>
      <c r="C131" s="44" t="s">
        <v>4</v>
      </c>
      <c r="D131" s="109">
        <v>0.5282960000000001</v>
      </c>
      <c r="E131" s="126"/>
      <c r="F131" s="126">
        <f t="shared" si="2"/>
        <v>0</v>
      </c>
      <c r="G131" s="32" t="s">
        <v>139</v>
      </c>
    </row>
    <row r="132" spans="1:7" s="31" customFormat="1" ht="16.5" x14ac:dyDescent="0.45">
      <c r="A132" s="55" t="s">
        <v>37</v>
      </c>
      <c r="B132" s="30" t="s">
        <v>333</v>
      </c>
      <c r="C132" s="18" t="s">
        <v>149</v>
      </c>
      <c r="D132" s="76">
        <v>0.65</v>
      </c>
      <c r="E132" s="126"/>
      <c r="F132" s="126">
        <f t="shared" si="2"/>
        <v>0</v>
      </c>
      <c r="G132" s="32" t="s">
        <v>139</v>
      </c>
    </row>
    <row r="133" spans="1:7" s="31" customFormat="1" x14ac:dyDescent="0.45">
      <c r="A133" s="55" t="s">
        <v>33</v>
      </c>
      <c r="B133" s="30" t="s">
        <v>334</v>
      </c>
      <c r="C133" s="18" t="s">
        <v>11</v>
      </c>
      <c r="D133" s="75">
        <v>1</v>
      </c>
      <c r="E133" s="126"/>
      <c r="F133" s="126">
        <f t="shared" si="2"/>
        <v>0</v>
      </c>
      <c r="G133" s="32" t="s">
        <v>139</v>
      </c>
    </row>
    <row r="134" spans="1:7" s="31" customFormat="1" x14ac:dyDescent="0.45">
      <c r="A134" s="55" t="s">
        <v>21</v>
      </c>
      <c r="B134" s="30" t="s">
        <v>335</v>
      </c>
      <c r="C134" s="18" t="s">
        <v>11</v>
      </c>
      <c r="D134" s="75">
        <v>1</v>
      </c>
      <c r="E134" s="126"/>
      <c r="F134" s="126">
        <f t="shared" si="2"/>
        <v>0</v>
      </c>
      <c r="G134" s="32" t="s">
        <v>139</v>
      </c>
    </row>
    <row r="135" spans="1:7" s="31" customFormat="1" x14ac:dyDescent="0.45">
      <c r="A135" s="69" t="s">
        <v>22</v>
      </c>
      <c r="B135" s="90" t="s">
        <v>336</v>
      </c>
      <c r="C135" s="70" t="s">
        <v>11</v>
      </c>
      <c r="D135" s="71">
        <v>1</v>
      </c>
      <c r="E135" s="126"/>
      <c r="F135" s="126">
        <f t="shared" si="2"/>
        <v>0</v>
      </c>
      <c r="G135" s="32" t="s">
        <v>139</v>
      </c>
    </row>
    <row r="136" spans="1:7" s="31" customFormat="1" x14ac:dyDescent="0.45">
      <c r="A136" s="72" t="s">
        <v>23</v>
      </c>
      <c r="B136" s="91" t="s">
        <v>337</v>
      </c>
      <c r="C136" s="73" t="s">
        <v>11</v>
      </c>
      <c r="D136" s="74">
        <v>1</v>
      </c>
      <c r="E136" s="126"/>
      <c r="F136" s="126">
        <f t="shared" si="2"/>
        <v>0</v>
      </c>
      <c r="G136" s="32" t="s">
        <v>139</v>
      </c>
    </row>
    <row r="137" spans="1:7" s="31" customFormat="1" x14ac:dyDescent="0.45">
      <c r="A137" s="72" t="s">
        <v>34</v>
      </c>
      <c r="B137" s="91" t="s">
        <v>338</v>
      </c>
      <c r="C137" s="73" t="s">
        <v>11</v>
      </c>
      <c r="D137" s="74">
        <v>1</v>
      </c>
      <c r="E137" s="126"/>
      <c r="F137" s="126">
        <f t="shared" si="2"/>
        <v>0</v>
      </c>
      <c r="G137" s="32" t="s">
        <v>139</v>
      </c>
    </row>
    <row r="138" spans="1:7" s="31" customFormat="1" x14ac:dyDescent="0.45">
      <c r="A138" s="72" t="s">
        <v>38</v>
      </c>
      <c r="B138" s="91" t="s">
        <v>339</v>
      </c>
      <c r="C138" s="73" t="s">
        <v>11</v>
      </c>
      <c r="D138" s="74">
        <v>1</v>
      </c>
      <c r="E138" s="126"/>
      <c r="F138" s="126">
        <f t="shared" si="2"/>
        <v>0</v>
      </c>
      <c r="G138" s="32" t="s">
        <v>139</v>
      </c>
    </row>
    <row r="139" spans="1:7" s="31" customFormat="1" x14ac:dyDescent="0.45">
      <c r="A139" s="72" t="s">
        <v>31</v>
      </c>
      <c r="B139" s="91" t="s">
        <v>155</v>
      </c>
      <c r="C139" s="73" t="s">
        <v>11</v>
      </c>
      <c r="D139" s="75">
        <v>1</v>
      </c>
      <c r="E139" s="126"/>
      <c r="F139" s="126">
        <f t="shared" si="2"/>
        <v>0</v>
      </c>
      <c r="G139" s="32" t="s">
        <v>139</v>
      </c>
    </row>
    <row r="140" spans="1:7" s="31" customFormat="1" x14ac:dyDescent="0.45">
      <c r="A140" s="72" t="s">
        <v>27</v>
      </c>
      <c r="B140" s="91" t="s">
        <v>156</v>
      </c>
      <c r="C140" s="73" t="s">
        <v>11</v>
      </c>
      <c r="D140" s="75">
        <v>1</v>
      </c>
      <c r="E140" s="126"/>
      <c r="F140" s="126">
        <f t="shared" si="2"/>
        <v>0</v>
      </c>
      <c r="G140" s="32" t="s">
        <v>139</v>
      </c>
    </row>
    <row r="141" spans="1:7" s="31" customFormat="1" x14ac:dyDescent="0.45">
      <c r="A141" s="72" t="s">
        <v>39</v>
      </c>
      <c r="B141" s="91" t="s">
        <v>157</v>
      </c>
      <c r="C141" s="73" t="s">
        <v>11</v>
      </c>
      <c r="D141" s="75">
        <v>1</v>
      </c>
      <c r="E141" s="126"/>
      <c r="F141" s="126">
        <f t="shared" si="2"/>
        <v>0</v>
      </c>
      <c r="G141" s="32" t="s">
        <v>139</v>
      </c>
    </row>
    <row r="142" spans="1:7" s="31" customFormat="1" x14ac:dyDescent="0.45">
      <c r="A142" s="72" t="s">
        <v>35</v>
      </c>
      <c r="B142" s="91" t="s">
        <v>340</v>
      </c>
      <c r="C142" s="73" t="s">
        <v>6</v>
      </c>
      <c r="D142" s="74">
        <v>20</v>
      </c>
      <c r="E142" s="126"/>
      <c r="F142" s="126">
        <f t="shared" si="2"/>
        <v>0</v>
      </c>
      <c r="G142" s="32" t="s">
        <v>139</v>
      </c>
    </row>
    <row r="143" spans="1:7" s="31" customFormat="1" x14ac:dyDescent="0.45">
      <c r="A143" s="72" t="s">
        <v>24</v>
      </c>
      <c r="B143" s="91" t="s">
        <v>341</v>
      </c>
      <c r="C143" s="73" t="s">
        <v>6</v>
      </c>
      <c r="D143" s="74">
        <v>10</v>
      </c>
      <c r="E143" s="126"/>
      <c r="F143" s="126">
        <f t="shared" si="2"/>
        <v>0</v>
      </c>
      <c r="G143" s="32" t="s">
        <v>139</v>
      </c>
    </row>
    <row r="144" spans="1:7" s="31" customFormat="1" x14ac:dyDescent="0.45">
      <c r="A144" s="72" t="s">
        <v>25</v>
      </c>
      <c r="B144" s="91" t="s">
        <v>342</v>
      </c>
      <c r="C144" s="73" t="s">
        <v>6</v>
      </c>
      <c r="D144" s="74">
        <v>5</v>
      </c>
      <c r="E144" s="126"/>
      <c r="F144" s="126">
        <f t="shared" si="2"/>
        <v>0</v>
      </c>
      <c r="G144" s="32" t="s">
        <v>139</v>
      </c>
    </row>
    <row r="145" spans="1:7" s="31" customFormat="1" x14ac:dyDescent="0.45">
      <c r="A145" s="72" t="s">
        <v>40</v>
      </c>
      <c r="B145" s="91" t="s">
        <v>343</v>
      </c>
      <c r="C145" s="73" t="s">
        <v>6</v>
      </c>
      <c r="D145" s="74">
        <v>5</v>
      </c>
      <c r="E145" s="126"/>
      <c r="F145" s="126">
        <f t="shared" si="2"/>
        <v>0</v>
      </c>
      <c r="G145" s="32" t="s">
        <v>139</v>
      </c>
    </row>
    <row r="146" spans="1:7" s="31" customFormat="1" x14ac:dyDescent="0.45">
      <c r="A146" s="72" t="s">
        <v>42</v>
      </c>
      <c r="B146" s="82" t="s">
        <v>158</v>
      </c>
      <c r="C146" s="73" t="s">
        <v>6</v>
      </c>
      <c r="D146" s="75">
        <v>24</v>
      </c>
      <c r="E146" s="126"/>
      <c r="F146" s="126">
        <f t="shared" si="2"/>
        <v>0</v>
      </c>
      <c r="G146" s="32" t="s">
        <v>139</v>
      </c>
    </row>
    <row r="147" spans="1:7" s="31" customFormat="1" x14ac:dyDescent="0.45">
      <c r="A147" s="72" t="s">
        <v>43</v>
      </c>
      <c r="B147" s="82" t="s">
        <v>344</v>
      </c>
      <c r="C147" s="73" t="s">
        <v>6</v>
      </c>
      <c r="D147" s="75">
        <v>56</v>
      </c>
      <c r="E147" s="126"/>
      <c r="F147" s="126">
        <f t="shared" si="2"/>
        <v>0</v>
      </c>
      <c r="G147" s="32" t="s">
        <v>139</v>
      </c>
    </row>
    <row r="148" spans="1:7" s="31" customFormat="1" x14ac:dyDescent="0.45">
      <c r="A148" s="72" t="s">
        <v>44</v>
      </c>
      <c r="B148" s="82" t="s">
        <v>345</v>
      </c>
      <c r="C148" s="73" t="s">
        <v>6</v>
      </c>
      <c r="D148" s="74">
        <v>80</v>
      </c>
      <c r="E148" s="126"/>
      <c r="F148" s="126">
        <f t="shared" si="2"/>
        <v>0</v>
      </c>
      <c r="G148" s="32" t="s">
        <v>139</v>
      </c>
    </row>
    <row r="149" spans="1:7" s="31" customFormat="1" x14ac:dyDescent="0.45">
      <c r="A149" s="72" t="s">
        <v>45</v>
      </c>
      <c r="B149" s="91" t="s">
        <v>346</v>
      </c>
      <c r="C149" s="73" t="s">
        <v>11</v>
      </c>
      <c r="D149" s="74">
        <v>3</v>
      </c>
      <c r="E149" s="126"/>
      <c r="F149" s="126">
        <f t="shared" si="2"/>
        <v>0</v>
      </c>
      <c r="G149" s="32" t="s">
        <v>139</v>
      </c>
    </row>
    <row r="150" spans="1:7" s="31" customFormat="1" x14ac:dyDescent="0.45">
      <c r="A150" s="55" t="s">
        <v>46</v>
      </c>
      <c r="B150" s="91" t="s">
        <v>347</v>
      </c>
      <c r="C150" s="18" t="s">
        <v>11</v>
      </c>
      <c r="D150" s="56">
        <v>3</v>
      </c>
      <c r="E150" s="126"/>
      <c r="F150" s="126">
        <f t="shared" si="2"/>
        <v>0</v>
      </c>
      <c r="G150" s="32" t="s">
        <v>139</v>
      </c>
    </row>
    <row r="151" spans="1:7" s="31" customFormat="1" x14ac:dyDescent="0.45">
      <c r="A151" s="72" t="s">
        <v>47</v>
      </c>
      <c r="B151" s="82" t="s">
        <v>348</v>
      </c>
      <c r="C151" s="73" t="s">
        <v>12</v>
      </c>
      <c r="D151" s="74">
        <v>4</v>
      </c>
      <c r="E151" s="126"/>
      <c r="F151" s="126">
        <f t="shared" si="2"/>
        <v>0</v>
      </c>
      <c r="G151" s="32" t="s">
        <v>139</v>
      </c>
    </row>
    <row r="152" spans="1:7" s="31" customFormat="1" x14ac:dyDescent="0.45">
      <c r="A152" s="72" t="s">
        <v>76</v>
      </c>
      <c r="B152" s="82" t="s">
        <v>159</v>
      </c>
      <c r="C152" s="73" t="s">
        <v>11</v>
      </c>
      <c r="D152" s="75">
        <v>1</v>
      </c>
      <c r="E152" s="126"/>
      <c r="F152" s="126">
        <f t="shared" si="2"/>
        <v>0</v>
      </c>
      <c r="G152" s="32" t="s">
        <v>139</v>
      </c>
    </row>
    <row r="153" spans="1:7" s="31" customFormat="1" x14ac:dyDescent="0.45">
      <c r="A153" s="72" t="s">
        <v>48</v>
      </c>
      <c r="B153" s="82" t="s">
        <v>349</v>
      </c>
      <c r="C153" s="73" t="s">
        <v>11</v>
      </c>
      <c r="D153" s="74">
        <v>1</v>
      </c>
      <c r="E153" s="126"/>
      <c r="F153" s="126">
        <f t="shared" si="2"/>
        <v>0</v>
      </c>
      <c r="G153" s="32" t="s">
        <v>139</v>
      </c>
    </row>
    <row r="154" spans="1:7" s="31" customFormat="1" x14ac:dyDescent="0.45">
      <c r="A154" s="72" t="s">
        <v>77</v>
      </c>
      <c r="B154" s="82" t="s">
        <v>160</v>
      </c>
      <c r="C154" s="73" t="s">
        <v>12</v>
      </c>
      <c r="D154" s="74">
        <v>6</v>
      </c>
      <c r="E154" s="126"/>
      <c r="F154" s="126">
        <f t="shared" si="2"/>
        <v>0</v>
      </c>
      <c r="G154" s="32" t="s">
        <v>139</v>
      </c>
    </row>
    <row r="155" spans="1:7" s="31" customFormat="1" x14ac:dyDescent="0.45">
      <c r="A155" s="38" t="s">
        <v>79</v>
      </c>
      <c r="B155" s="92" t="s">
        <v>161</v>
      </c>
      <c r="C155" s="39" t="s">
        <v>6</v>
      </c>
      <c r="D155" s="40">
        <v>80</v>
      </c>
      <c r="E155" s="126"/>
      <c r="F155" s="126">
        <f t="shared" si="2"/>
        <v>0</v>
      </c>
      <c r="G155" s="32" t="s">
        <v>139</v>
      </c>
    </row>
    <row r="156" spans="1:7" s="31" customFormat="1" x14ac:dyDescent="0.45">
      <c r="A156" s="55" t="s">
        <v>49</v>
      </c>
      <c r="B156" s="33" t="s">
        <v>15</v>
      </c>
      <c r="C156" s="18" t="s">
        <v>6</v>
      </c>
      <c r="D156" s="56">
        <v>28</v>
      </c>
      <c r="E156" s="126"/>
      <c r="F156" s="126">
        <f t="shared" si="2"/>
        <v>0</v>
      </c>
      <c r="G156" s="32" t="s">
        <v>139</v>
      </c>
    </row>
    <row r="157" spans="1:7" s="31" customFormat="1" x14ac:dyDescent="0.45">
      <c r="A157" s="43" t="s">
        <v>80</v>
      </c>
      <c r="B157" s="19" t="s">
        <v>28</v>
      </c>
      <c r="C157" s="44" t="s">
        <v>6</v>
      </c>
      <c r="D157" s="54">
        <v>6</v>
      </c>
      <c r="E157" s="126"/>
      <c r="F157" s="126">
        <f t="shared" si="2"/>
        <v>0</v>
      </c>
      <c r="G157" s="32" t="s">
        <v>139</v>
      </c>
    </row>
    <row r="158" spans="1:7" s="31" customFormat="1" x14ac:dyDescent="0.45">
      <c r="A158" s="43" t="s">
        <v>81</v>
      </c>
      <c r="B158" s="84" t="s">
        <v>350</v>
      </c>
      <c r="C158" s="44" t="s">
        <v>11</v>
      </c>
      <c r="D158" s="54">
        <v>7</v>
      </c>
      <c r="E158" s="126"/>
      <c r="F158" s="126">
        <f t="shared" si="2"/>
        <v>0</v>
      </c>
      <c r="G158" s="32" t="s">
        <v>139</v>
      </c>
    </row>
    <row r="159" spans="1:7" s="31" customFormat="1" x14ac:dyDescent="0.45">
      <c r="A159" s="64">
        <v>38</v>
      </c>
      <c r="B159" s="19" t="s">
        <v>351</v>
      </c>
      <c r="C159" s="44" t="s">
        <v>6</v>
      </c>
      <c r="D159" s="54">
        <v>10</v>
      </c>
      <c r="E159" s="126"/>
      <c r="F159" s="126">
        <f t="shared" si="2"/>
        <v>0</v>
      </c>
      <c r="G159" s="32" t="s">
        <v>139</v>
      </c>
    </row>
    <row r="160" spans="1:7" s="31" customFormat="1" x14ac:dyDescent="0.45">
      <c r="A160" s="55" t="s">
        <v>83</v>
      </c>
      <c r="B160" s="91" t="s">
        <v>352</v>
      </c>
      <c r="C160" s="18" t="s">
        <v>11</v>
      </c>
      <c r="D160" s="75">
        <v>4</v>
      </c>
      <c r="E160" s="126"/>
      <c r="F160" s="126">
        <f t="shared" si="2"/>
        <v>0</v>
      </c>
      <c r="G160" s="32" t="s">
        <v>139</v>
      </c>
    </row>
    <row r="161" spans="1:7" s="31" customFormat="1" x14ac:dyDescent="0.45">
      <c r="A161" s="72" t="s">
        <v>84</v>
      </c>
      <c r="B161" s="82" t="s">
        <v>162</v>
      </c>
      <c r="C161" s="73" t="s">
        <v>11</v>
      </c>
      <c r="D161" s="75">
        <v>1</v>
      </c>
      <c r="E161" s="126"/>
      <c r="F161" s="126">
        <f t="shared" si="2"/>
        <v>0</v>
      </c>
      <c r="G161" s="32" t="s">
        <v>139</v>
      </c>
    </row>
    <row r="162" spans="1:7" s="31" customFormat="1" x14ac:dyDescent="0.45">
      <c r="A162" s="72" t="s">
        <v>85</v>
      </c>
      <c r="B162" s="82" t="s">
        <v>353</v>
      </c>
      <c r="C162" s="73" t="s">
        <v>11</v>
      </c>
      <c r="D162" s="75">
        <v>4</v>
      </c>
      <c r="E162" s="126"/>
      <c r="F162" s="126">
        <f t="shared" si="2"/>
        <v>0</v>
      </c>
      <c r="G162" s="32" t="s">
        <v>139</v>
      </c>
    </row>
    <row r="163" spans="1:7" s="31" customFormat="1" x14ac:dyDescent="0.45">
      <c r="A163" s="72" t="s">
        <v>86</v>
      </c>
      <c r="B163" s="82" t="s">
        <v>354</v>
      </c>
      <c r="C163" s="73" t="s">
        <v>11</v>
      </c>
      <c r="D163" s="75">
        <v>1</v>
      </c>
      <c r="E163" s="126"/>
      <c r="F163" s="126">
        <f t="shared" si="2"/>
        <v>0</v>
      </c>
      <c r="G163" s="32" t="s">
        <v>139</v>
      </c>
    </row>
    <row r="164" spans="1:7" s="31" customFormat="1" x14ac:dyDescent="0.45">
      <c r="A164" s="72" t="s">
        <v>87</v>
      </c>
      <c r="B164" s="91" t="s">
        <v>157</v>
      </c>
      <c r="C164" s="73" t="s">
        <v>11</v>
      </c>
      <c r="D164" s="75">
        <v>1</v>
      </c>
      <c r="E164" s="126"/>
      <c r="F164" s="126">
        <f t="shared" si="2"/>
        <v>0</v>
      </c>
      <c r="G164" s="32" t="s">
        <v>139</v>
      </c>
    </row>
    <row r="165" spans="1:7" s="31" customFormat="1" x14ac:dyDescent="0.45">
      <c r="A165" s="72" t="s">
        <v>88</v>
      </c>
      <c r="B165" s="82" t="s">
        <v>345</v>
      </c>
      <c r="C165" s="73" t="s">
        <v>6</v>
      </c>
      <c r="D165" s="74">
        <v>25</v>
      </c>
      <c r="E165" s="126"/>
      <c r="F165" s="126">
        <f t="shared" si="2"/>
        <v>0</v>
      </c>
      <c r="G165" s="32" t="s">
        <v>139</v>
      </c>
    </row>
    <row r="166" spans="1:7" s="31" customFormat="1" x14ac:dyDescent="0.45">
      <c r="A166" s="55" t="s">
        <v>93</v>
      </c>
      <c r="B166" s="30" t="s">
        <v>355</v>
      </c>
      <c r="C166" s="18" t="s">
        <v>11</v>
      </c>
      <c r="D166" s="75">
        <v>1</v>
      </c>
      <c r="E166" s="126"/>
      <c r="F166" s="126">
        <f t="shared" si="2"/>
        <v>0</v>
      </c>
      <c r="G166" s="32" t="s">
        <v>139</v>
      </c>
    </row>
    <row r="167" spans="1:7" s="31" customFormat="1" x14ac:dyDescent="0.45">
      <c r="A167" s="72" t="s">
        <v>95</v>
      </c>
      <c r="B167" s="82" t="s">
        <v>356</v>
      </c>
      <c r="C167" s="73" t="s">
        <v>19</v>
      </c>
      <c r="D167" s="74">
        <v>1</v>
      </c>
      <c r="E167" s="126"/>
      <c r="F167" s="126">
        <f t="shared" si="2"/>
        <v>0</v>
      </c>
      <c r="G167" s="32" t="s">
        <v>139</v>
      </c>
    </row>
    <row r="168" spans="1:7" s="31" customFormat="1" x14ac:dyDescent="0.45">
      <c r="A168" s="72" t="s">
        <v>97</v>
      </c>
      <c r="B168" s="82" t="s">
        <v>207</v>
      </c>
      <c r="C168" s="73" t="s">
        <v>13</v>
      </c>
      <c r="D168" s="74">
        <v>1</v>
      </c>
      <c r="E168" s="126"/>
      <c r="F168" s="126">
        <f t="shared" si="2"/>
        <v>0</v>
      </c>
      <c r="G168" s="32" t="s">
        <v>139</v>
      </c>
    </row>
    <row r="169" spans="1:7" s="31" customFormat="1" ht="16.5" thickBot="1" x14ac:dyDescent="0.5">
      <c r="A169" s="55"/>
      <c r="B169" s="130" t="s">
        <v>186</v>
      </c>
      <c r="C169" s="18"/>
      <c r="D169" s="56"/>
      <c r="E169" s="127"/>
      <c r="F169" s="127"/>
      <c r="G169" s="32" t="s">
        <v>139</v>
      </c>
    </row>
    <row r="170" spans="1:7" s="31" customFormat="1" x14ac:dyDescent="0.45">
      <c r="A170" s="110">
        <v>1</v>
      </c>
      <c r="B170" s="83" t="s">
        <v>208</v>
      </c>
      <c r="C170" s="111" t="s">
        <v>6</v>
      </c>
      <c r="D170" s="80">
        <v>4.08</v>
      </c>
      <c r="E170" s="128"/>
      <c r="F170" s="128">
        <f>D170*E170</f>
        <v>0</v>
      </c>
      <c r="G170" s="32" t="s">
        <v>139</v>
      </c>
    </row>
    <row r="171" spans="1:7" s="31" customFormat="1" ht="16.5" x14ac:dyDescent="0.45">
      <c r="A171" s="55" t="s">
        <v>29</v>
      </c>
      <c r="B171" s="122" t="s">
        <v>209</v>
      </c>
      <c r="C171" s="18" t="s">
        <v>150</v>
      </c>
      <c r="D171" s="56">
        <v>40.799999999999997</v>
      </c>
      <c r="E171" s="127"/>
      <c r="F171" s="127">
        <f t="shared" ref="F171:F234" si="3">D171*E171</f>
        <v>0</v>
      </c>
      <c r="G171" s="32" t="s">
        <v>139</v>
      </c>
    </row>
    <row r="172" spans="1:7" s="31" customFormat="1" x14ac:dyDescent="0.45">
      <c r="A172" s="55" t="s">
        <v>210</v>
      </c>
      <c r="B172" s="33" t="s">
        <v>211</v>
      </c>
      <c r="C172" s="18" t="s">
        <v>4</v>
      </c>
      <c r="D172" s="61">
        <v>2.4479999999999995E-2</v>
      </c>
      <c r="E172" s="127"/>
      <c r="F172" s="127">
        <f t="shared" si="3"/>
        <v>0</v>
      </c>
      <c r="G172" s="32" t="s">
        <v>140</v>
      </c>
    </row>
    <row r="173" spans="1:7" s="31" customFormat="1" ht="16.5" x14ac:dyDescent="0.45">
      <c r="A173" s="55" t="s">
        <v>30</v>
      </c>
      <c r="B173" s="122" t="s">
        <v>212</v>
      </c>
      <c r="C173" s="18" t="s">
        <v>150</v>
      </c>
      <c r="D173" s="56">
        <v>40.799999999999997</v>
      </c>
      <c r="E173" s="127"/>
      <c r="F173" s="127">
        <f t="shared" si="3"/>
        <v>0</v>
      </c>
      <c r="G173" s="32" t="s">
        <v>139</v>
      </c>
    </row>
    <row r="174" spans="1:7" s="31" customFormat="1" x14ac:dyDescent="0.45">
      <c r="A174" s="55" t="s">
        <v>213</v>
      </c>
      <c r="B174" s="33" t="s">
        <v>211</v>
      </c>
      <c r="C174" s="18" t="s">
        <v>4</v>
      </c>
      <c r="D174" s="61">
        <v>2.4479999999999995E-2</v>
      </c>
      <c r="E174" s="127"/>
      <c r="F174" s="127">
        <f t="shared" si="3"/>
        <v>0</v>
      </c>
      <c r="G174" s="32" t="s">
        <v>140</v>
      </c>
    </row>
    <row r="175" spans="1:7" s="31" customFormat="1" ht="16.5" x14ac:dyDescent="0.45">
      <c r="A175" s="55" t="s">
        <v>102</v>
      </c>
      <c r="B175" s="82" t="s">
        <v>357</v>
      </c>
      <c r="C175" s="18" t="s">
        <v>149</v>
      </c>
      <c r="D175" s="80">
        <v>316.71000000000004</v>
      </c>
      <c r="E175" s="127"/>
      <c r="F175" s="127">
        <f t="shared" si="3"/>
        <v>0</v>
      </c>
      <c r="G175" s="32" t="s">
        <v>139</v>
      </c>
    </row>
    <row r="176" spans="1:7" s="31" customFormat="1" ht="16.5" x14ac:dyDescent="0.45">
      <c r="A176" s="38" t="s">
        <v>18</v>
      </c>
      <c r="B176" s="82" t="s">
        <v>358</v>
      </c>
      <c r="C176" s="39" t="s">
        <v>149</v>
      </c>
      <c r="D176" s="41">
        <v>443.39</v>
      </c>
      <c r="E176" s="127"/>
      <c r="F176" s="127">
        <f t="shared" si="3"/>
        <v>0</v>
      </c>
      <c r="G176" s="32" t="s">
        <v>139</v>
      </c>
    </row>
    <row r="177" spans="1:7" s="31" customFormat="1" ht="16.5" x14ac:dyDescent="0.45">
      <c r="A177" s="101">
        <v>6</v>
      </c>
      <c r="B177" s="82" t="s">
        <v>359</v>
      </c>
      <c r="C177" s="18" t="s">
        <v>149</v>
      </c>
      <c r="D177" s="61">
        <v>506.73</v>
      </c>
      <c r="E177" s="127"/>
      <c r="F177" s="127">
        <f t="shared" si="3"/>
        <v>0</v>
      </c>
      <c r="G177" s="32" t="s">
        <v>139</v>
      </c>
    </row>
    <row r="178" spans="1:7" s="31" customFormat="1" ht="16.5" x14ac:dyDescent="0.45">
      <c r="A178" s="55" t="s">
        <v>26</v>
      </c>
      <c r="B178" s="30" t="s">
        <v>163</v>
      </c>
      <c r="C178" s="18" t="s">
        <v>149</v>
      </c>
      <c r="D178" s="61">
        <v>822.79</v>
      </c>
      <c r="E178" s="127"/>
      <c r="F178" s="127">
        <f t="shared" si="3"/>
        <v>0</v>
      </c>
      <c r="G178" s="32" t="s">
        <v>139</v>
      </c>
    </row>
    <row r="179" spans="1:7" s="31" customFormat="1" ht="16.5" x14ac:dyDescent="0.45">
      <c r="A179" s="72" t="s">
        <v>20</v>
      </c>
      <c r="B179" s="91" t="s">
        <v>214</v>
      </c>
      <c r="C179" s="73" t="s">
        <v>149</v>
      </c>
      <c r="D179" s="76">
        <v>822.79</v>
      </c>
      <c r="E179" s="127"/>
      <c r="F179" s="127">
        <f t="shared" si="3"/>
        <v>0</v>
      </c>
      <c r="G179" s="32" t="s">
        <v>139</v>
      </c>
    </row>
    <row r="180" spans="1:7" s="31" customFormat="1" ht="16.5" x14ac:dyDescent="0.45">
      <c r="A180" s="55" t="s">
        <v>41</v>
      </c>
      <c r="B180" s="30" t="s">
        <v>164</v>
      </c>
      <c r="C180" s="18" t="s">
        <v>149</v>
      </c>
      <c r="D180" s="61">
        <v>121.38</v>
      </c>
      <c r="E180" s="127"/>
      <c r="F180" s="127">
        <f t="shared" si="3"/>
        <v>0</v>
      </c>
      <c r="G180" s="32" t="s">
        <v>139</v>
      </c>
    </row>
    <row r="181" spans="1:7" s="31" customFormat="1" ht="16.5" x14ac:dyDescent="0.45">
      <c r="A181" s="55" t="s">
        <v>36</v>
      </c>
      <c r="B181" s="30" t="s">
        <v>215</v>
      </c>
      <c r="C181" s="18" t="s">
        <v>149</v>
      </c>
      <c r="D181" s="61">
        <v>274.44</v>
      </c>
      <c r="E181" s="127"/>
      <c r="F181" s="127">
        <f t="shared" si="3"/>
        <v>0</v>
      </c>
      <c r="G181" s="32" t="s">
        <v>139</v>
      </c>
    </row>
    <row r="182" spans="1:7" s="31" customFormat="1" ht="16.5" x14ac:dyDescent="0.45">
      <c r="A182" s="55" t="s">
        <v>37</v>
      </c>
      <c r="B182" s="33" t="s">
        <v>360</v>
      </c>
      <c r="C182" s="18" t="s">
        <v>149</v>
      </c>
      <c r="D182" s="42">
        <v>4.12</v>
      </c>
      <c r="E182" s="127"/>
      <c r="F182" s="127">
        <f t="shared" si="3"/>
        <v>0</v>
      </c>
      <c r="G182" s="32" t="s">
        <v>139</v>
      </c>
    </row>
    <row r="183" spans="1:7" s="31" customFormat="1" x14ac:dyDescent="0.45">
      <c r="A183" s="55" t="s">
        <v>33</v>
      </c>
      <c r="B183" s="33" t="s">
        <v>361</v>
      </c>
      <c r="C183" s="18" t="s">
        <v>6</v>
      </c>
      <c r="D183" s="56">
        <v>4</v>
      </c>
      <c r="E183" s="127"/>
      <c r="F183" s="127">
        <f t="shared" si="3"/>
        <v>0</v>
      </c>
      <c r="G183" s="32" t="s">
        <v>139</v>
      </c>
    </row>
    <row r="184" spans="1:7" s="31" customFormat="1" x14ac:dyDescent="0.45">
      <c r="A184" s="55" t="s">
        <v>21</v>
      </c>
      <c r="B184" s="33" t="s">
        <v>362</v>
      </c>
      <c r="C184" s="18" t="s">
        <v>6</v>
      </c>
      <c r="D184" s="56">
        <v>4</v>
      </c>
      <c r="E184" s="127"/>
      <c r="F184" s="127">
        <f t="shared" si="3"/>
        <v>0</v>
      </c>
      <c r="G184" s="32" t="s">
        <v>139</v>
      </c>
    </row>
    <row r="185" spans="1:7" s="31" customFormat="1" x14ac:dyDescent="0.45">
      <c r="A185" s="55" t="s">
        <v>22</v>
      </c>
      <c r="B185" s="33" t="s">
        <v>363</v>
      </c>
      <c r="C185" s="18" t="s">
        <v>6</v>
      </c>
      <c r="D185" s="56">
        <v>7</v>
      </c>
      <c r="E185" s="127"/>
      <c r="F185" s="127">
        <f t="shared" si="3"/>
        <v>0</v>
      </c>
      <c r="G185" s="32" t="s">
        <v>139</v>
      </c>
    </row>
    <row r="186" spans="1:7" s="31" customFormat="1" x14ac:dyDescent="0.45">
      <c r="A186" s="101" t="s">
        <v>53</v>
      </c>
      <c r="B186" s="33" t="s">
        <v>364</v>
      </c>
      <c r="C186" s="18" t="s">
        <v>6</v>
      </c>
      <c r="D186" s="56">
        <v>6.9930000000000003</v>
      </c>
      <c r="E186" s="127"/>
      <c r="F186" s="127">
        <f t="shared" si="3"/>
        <v>0</v>
      </c>
      <c r="G186" s="32" t="s">
        <v>140</v>
      </c>
    </row>
    <row r="187" spans="1:7" s="31" customFormat="1" x14ac:dyDescent="0.45">
      <c r="A187" s="64">
        <v>15</v>
      </c>
      <c r="B187" s="33" t="s">
        <v>365</v>
      </c>
      <c r="C187" s="44" t="s">
        <v>6</v>
      </c>
      <c r="D187" s="54">
        <v>7</v>
      </c>
      <c r="E187" s="127"/>
      <c r="F187" s="127">
        <f t="shared" si="3"/>
        <v>0</v>
      </c>
      <c r="G187" s="32" t="s">
        <v>139</v>
      </c>
    </row>
    <row r="188" spans="1:7" s="31" customFormat="1" x14ac:dyDescent="0.45">
      <c r="A188" s="64">
        <v>16</v>
      </c>
      <c r="B188" s="19" t="s">
        <v>366</v>
      </c>
      <c r="C188" s="44" t="s">
        <v>6</v>
      </c>
      <c r="D188" s="54">
        <v>926</v>
      </c>
      <c r="E188" s="127"/>
      <c r="F188" s="127">
        <f t="shared" si="3"/>
        <v>0</v>
      </c>
      <c r="G188" s="32" t="s">
        <v>139</v>
      </c>
    </row>
    <row r="189" spans="1:7" s="31" customFormat="1" x14ac:dyDescent="0.45">
      <c r="A189" s="64" t="s">
        <v>55</v>
      </c>
      <c r="B189" s="19" t="s">
        <v>216</v>
      </c>
      <c r="C189" s="44" t="s">
        <v>6</v>
      </c>
      <c r="D189" s="54">
        <v>935.26</v>
      </c>
      <c r="E189" s="127"/>
      <c r="F189" s="127">
        <f t="shared" si="3"/>
        <v>0</v>
      </c>
      <c r="G189" s="32" t="s">
        <v>141</v>
      </c>
    </row>
    <row r="190" spans="1:7" s="31" customFormat="1" x14ac:dyDescent="0.45">
      <c r="A190" s="64">
        <v>17</v>
      </c>
      <c r="B190" s="19" t="s">
        <v>142</v>
      </c>
      <c r="C190" s="44" t="s">
        <v>6</v>
      </c>
      <c r="D190" s="54">
        <v>926</v>
      </c>
      <c r="E190" s="127"/>
      <c r="F190" s="127">
        <f t="shared" si="3"/>
        <v>0</v>
      </c>
      <c r="G190" s="32" t="s">
        <v>139</v>
      </c>
    </row>
    <row r="191" spans="1:7" s="31" customFormat="1" x14ac:dyDescent="0.45">
      <c r="A191" s="43" t="s">
        <v>31</v>
      </c>
      <c r="B191" s="19" t="s">
        <v>367</v>
      </c>
      <c r="C191" s="44" t="s">
        <v>6</v>
      </c>
      <c r="D191" s="54">
        <v>197</v>
      </c>
      <c r="E191" s="127"/>
      <c r="F191" s="127">
        <f t="shared" si="3"/>
        <v>0</v>
      </c>
      <c r="G191" s="32" t="s">
        <v>139</v>
      </c>
    </row>
    <row r="192" spans="1:7" s="31" customFormat="1" x14ac:dyDescent="0.45">
      <c r="A192" s="43" t="s">
        <v>57</v>
      </c>
      <c r="B192" s="19" t="s">
        <v>177</v>
      </c>
      <c r="C192" s="44" t="s">
        <v>6</v>
      </c>
      <c r="D192" s="45">
        <v>198.97</v>
      </c>
      <c r="E192" s="127"/>
      <c r="F192" s="127">
        <f t="shared" si="3"/>
        <v>0</v>
      </c>
      <c r="G192" s="32" t="s">
        <v>141</v>
      </c>
    </row>
    <row r="193" spans="1:7" s="31" customFormat="1" x14ac:dyDescent="0.45">
      <c r="A193" s="43" t="s">
        <v>27</v>
      </c>
      <c r="B193" s="19" t="s">
        <v>143</v>
      </c>
      <c r="C193" s="44" t="s">
        <v>6</v>
      </c>
      <c r="D193" s="54">
        <v>197</v>
      </c>
      <c r="E193" s="127"/>
      <c r="F193" s="127">
        <f t="shared" si="3"/>
        <v>0</v>
      </c>
      <c r="G193" s="32" t="s">
        <v>139</v>
      </c>
    </row>
    <row r="194" spans="1:7" s="31" customFormat="1" x14ac:dyDescent="0.45">
      <c r="A194" s="64">
        <v>20</v>
      </c>
      <c r="B194" s="19" t="s">
        <v>368</v>
      </c>
      <c r="C194" s="44" t="s">
        <v>6</v>
      </c>
      <c r="D194" s="54">
        <v>209</v>
      </c>
      <c r="E194" s="127"/>
      <c r="F194" s="127">
        <f t="shared" si="3"/>
        <v>0</v>
      </c>
      <c r="G194" s="32" t="s">
        <v>139</v>
      </c>
    </row>
    <row r="195" spans="1:7" s="31" customFormat="1" x14ac:dyDescent="0.45">
      <c r="A195" s="64" t="s">
        <v>59</v>
      </c>
      <c r="B195" s="19" t="s">
        <v>178</v>
      </c>
      <c r="C195" s="44" t="s">
        <v>6</v>
      </c>
      <c r="D195" s="45">
        <v>211.09</v>
      </c>
      <c r="E195" s="127"/>
      <c r="F195" s="127">
        <f t="shared" si="3"/>
        <v>0</v>
      </c>
      <c r="G195" s="32" t="s">
        <v>141</v>
      </c>
    </row>
    <row r="196" spans="1:7" s="31" customFormat="1" x14ac:dyDescent="0.45">
      <c r="A196" s="64">
        <v>21</v>
      </c>
      <c r="B196" s="19" t="s">
        <v>144</v>
      </c>
      <c r="C196" s="44" t="s">
        <v>6</v>
      </c>
      <c r="D196" s="54">
        <v>209</v>
      </c>
      <c r="E196" s="127"/>
      <c r="F196" s="127">
        <f t="shared" si="3"/>
        <v>0</v>
      </c>
      <c r="G196" s="32" t="s">
        <v>139</v>
      </c>
    </row>
    <row r="197" spans="1:7" s="31" customFormat="1" x14ac:dyDescent="0.45">
      <c r="A197" s="64">
        <v>22</v>
      </c>
      <c r="B197" s="19" t="s">
        <v>462</v>
      </c>
      <c r="C197" s="44" t="s">
        <v>6</v>
      </c>
      <c r="D197" s="54">
        <v>88</v>
      </c>
      <c r="E197" s="127"/>
      <c r="F197" s="127">
        <f t="shared" si="3"/>
        <v>0</v>
      </c>
      <c r="G197" s="32" t="s">
        <v>139</v>
      </c>
    </row>
    <row r="198" spans="1:7" s="31" customFormat="1" x14ac:dyDescent="0.45">
      <c r="A198" s="64" t="s">
        <v>61</v>
      </c>
      <c r="B198" s="19" t="s">
        <v>463</v>
      </c>
      <c r="C198" s="44" t="s">
        <v>6</v>
      </c>
      <c r="D198" s="45">
        <v>88.88</v>
      </c>
      <c r="E198" s="127"/>
      <c r="F198" s="127">
        <f t="shared" si="3"/>
        <v>0</v>
      </c>
      <c r="G198" s="32" t="s">
        <v>141</v>
      </c>
    </row>
    <row r="199" spans="1:7" s="31" customFormat="1" x14ac:dyDescent="0.45">
      <c r="A199" s="64">
        <v>23</v>
      </c>
      <c r="B199" s="19" t="s">
        <v>464</v>
      </c>
      <c r="C199" s="44" t="s">
        <v>6</v>
      </c>
      <c r="D199" s="54">
        <v>88</v>
      </c>
      <c r="E199" s="127"/>
      <c r="F199" s="127">
        <f t="shared" si="3"/>
        <v>0</v>
      </c>
      <c r="G199" s="32" t="s">
        <v>139</v>
      </c>
    </row>
    <row r="200" spans="1:7" s="31" customFormat="1" x14ac:dyDescent="0.45">
      <c r="A200" s="38" t="s">
        <v>40</v>
      </c>
      <c r="B200" s="19" t="s">
        <v>180</v>
      </c>
      <c r="C200" s="39" t="s">
        <v>133</v>
      </c>
      <c r="D200" s="112">
        <v>4</v>
      </c>
      <c r="E200" s="127"/>
      <c r="F200" s="127">
        <f t="shared" si="3"/>
        <v>0</v>
      </c>
      <c r="G200" s="32" t="s">
        <v>139</v>
      </c>
    </row>
    <row r="201" spans="1:7" s="31" customFormat="1" x14ac:dyDescent="0.45">
      <c r="A201" s="113" t="s">
        <v>62</v>
      </c>
      <c r="B201" s="19" t="s">
        <v>166</v>
      </c>
      <c r="C201" s="44" t="s">
        <v>11</v>
      </c>
      <c r="D201" s="40">
        <v>4</v>
      </c>
      <c r="E201" s="127"/>
      <c r="F201" s="127">
        <f t="shared" si="3"/>
        <v>0</v>
      </c>
      <c r="G201" s="32" t="s">
        <v>141</v>
      </c>
    </row>
    <row r="202" spans="1:7" s="31" customFormat="1" x14ac:dyDescent="0.45">
      <c r="A202" s="38" t="s">
        <v>42</v>
      </c>
      <c r="B202" s="19" t="s">
        <v>165</v>
      </c>
      <c r="C202" s="39" t="s">
        <v>133</v>
      </c>
      <c r="D202" s="112">
        <v>3</v>
      </c>
      <c r="E202" s="127"/>
      <c r="F202" s="127">
        <f t="shared" si="3"/>
        <v>0</v>
      </c>
      <c r="G202" s="32" t="s">
        <v>139</v>
      </c>
    </row>
    <row r="203" spans="1:7" s="31" customFormat="1" x14ac:dyDescent="0.45">
      <c r="A203" s="113" t="s">
        <v>72</v>
      </c>
      <c r="B203" s="19" t="s">
        <v>166</v>
      </c>
      <c r="C203" s="44" t="s">
        <v>11</v>
      </c>
      <c r="D203" s="54">
        <v>3</v>
      </c>
      <c r="E203" s="127"/>
      <c r="F203" s="127">
        <f t="shared" si="3"/>
        <v>0</v>
      </c>
      <c r="G203" s="32" t="s">
        <v>141</v>
      </c>
    </row>
    <row r="204" spans="1:7" s="31" customFormat="1" x14ac:dyDescent="0.45">
      <c r="A204" s="43" t="s">
        <v>43</v>
      </c>
      <c r="B204" s="89" t="s">
        <v>369</v>
      </c>
      <c r="C204" s="39" t="s">
        <v>6</v>
      </c>
      <c r="D204" s="40">
        <v>58</v>
      </c>
      <c r="E204" s="127"/>
      <c r="F204" s="127">
        <f t="shared" si="3"/>
        <v>0</v>
      </c>
      <c r="G204" s="32" t="s">
        <v>139</v>
      </c>
    </row>
    <row r="205" spans="1:7" s="31" customFormat="1" ht="16.5" x14ac:dyDescent="0.45">
      <c r="A205" s="55" t="s">
        <v>44</v>
      </c>
      <c r="B205" s="33" t="s">
        <v>370</v>
      </c>
      <c r="C205" s="18" t="s">
        <v>150</v>
      </c>
      <c r="D205" s="58">
        <v>7.5</v>
      </c>
      <c r="E205" s="127"/>
      <c r="F205" s="127">
        <f t="shared" si="3"/>
        <v>0</v>
      </c>
      <c r="G205" s="32" t="s">
        <v>139</v>
      </c>
    </row>
    <row r="206" spans="1:7" s="31" customFormat="1" x14ac:dyDescent="0.45">
      <c r="A206" s="55" t="s">
        <v>45</v>
      </c>
      <c r="B206" s="33" t="s">
        <v>371</v>
      </c>
      <c r="C206" s="18" t="s">
        <v>11</v>
      </c>
      <c r="D206" s="58">
        <v>1</v>
      </c>
      <c r="E206" s="127"/>
      <c r="F206" s="127">
        <f t="shared" si="3"/>
        <v>0</v>
      </c>
      <c r="G206" s="32" t="s">
        <v>139</v>
      </c>
    </row>
    <row r="207" spans="1:7" s="31" customFormat="1" x14ac:dyDescent="0.45">
      <c r="A207" s="55" t="s">
        <v>65</v>
      </c>
      <c r="B207" s="33" t="s">
        <v>168</v>
      </c>
      <c r="C207" s="18" t="s">
        <v>11</v>
      </c>
      <c r="D207" s="56">
        <v>1</v>
      </c>
      <c r="E207" s="127"/>
      <c r="F207" s="127">
        <f t="shared" si="3"/>
        <v>0</v>
      </c>
      <c r="G207" s="32" t="s">
        <v>141</v>
      </c>
    </row>
    <row r="208" spans="1:7" s="31" customFormat="1" x14ac:dyDescent="0.45">
      <c r="A208" s="101">
        <v>29</v>
      </c>
      <c r="B208" s="33" t="s">
        <v>372</v>
      </c>
      <c r="C208" s="18" t="s">
        <v>11</v>
      </c>
      <c r="D208" s="58">
        <v>4</v>
      </c>
      <c r="E208" s="127"/>
      <c r="F208" s="127">
        <f t="shared" si="3"/>
        <v>0</v>
      </c>
      <c r="G208" s="32" t="s">
        <v>139</v>
      </c>
    </row>
    <row r="209" spans="1:7" s="31" customFormat="1" x14ac:dyDescent="0.45">
      <c r="A209" s="101" t="s">
        <v>66</v>
      </c>
      <c r="B209" s="33" t="s">
        <v>217</v>
      </c>
      <c r="C209" s="18" t="s">
        <v>11</v>
      </c>
      <c r="D209" s="56">
        <v>4</v>
      </c>
      <c r="E209" s="127"/>
      <c r="F209" s="127">
        <f t="shared" si="3"/>
        <v>0</v>
      </c>
      <c r="G209" s="32" t="s">
        <v>141</v>
      </c>
    </row>
    <row r="210" spans="1:7" s="31" customFormat="1" x14ac:dyDescent="0.45">
      <c r="A210" s="101">
        <v>30</v>
      </c>
      <c r="B210" s="33" t="s">
        <v>373</v>
      </c>
      <c r="C210" s="18" t="s">
        <v>11</v>
      </c>
      <c r="D210" s="58">
        <v>4</v>
      </c>
      <c r="E210" s="127"/>
      <c r="F210" s="127">
        <f t="shared" si="3"/>
        <v>0</v>
      </c>
      <c r="G210" s="32" t="s">
        <v>139</v>
      </c>
    </row>
    <row r="211" spans="1:7" s="31" customFormat="1" x14ac:dyDescent="0.45">
      <c r="A211" s="101" t="s">
        <v>205</v>
      </c>
      <c r="B211" s="33" t="s">
        <v>374</v>
      </c>
      <c r="C211" s="18" t="s">
        <v>11</v>
      </c>
      <c r="D211" s="56">
        <v>4</v>
      </c>
      <c r="E211" s="127"/>
      <c r="F211" s="127">
        <f t="shared" si="3"/>
        <v>0</v>
      </c>
      <c r="G211" s="32" t="s">
        <v>141</v>
      </c>
    </row>
    <row r="212" spans="1:7" s="31" customFormat="1" x14ac:dyDescent="0.45">
      <c r="A212" s="64">
        <v>31</v>
      </c>
      <c r="B212" s="19" t="s">
        <v>375</v>
      </c>
      <c r="C212" s="44" t="s">
        <v>11</v>
      </c>
      <c r="D212" s="58">
        <v>1</v>
      </c>
      <c r="E212" s="127"/>
      <c r="F212" s="127">
        <f t="shared" si="3"/>
        <v>0</v>
      </c>
      <c r="G212" s="32" t="s">
        <v>139</v>
      </c>
    </row>
    <row r="213" spans="1:7" s="31" customFormat="1" x14ac:dyDescent="0.45">
      <c r="A213" s="64" t="s">
        <v>67</v>
      </c>
      <c r="B213" s="19" t="s">
        <v>198</v>
      </c>
      <c r="C213" s="44" t="s">
        <v>11</v>
      </c>
      <c r="D213" s="54">
        <v>1</v>
      </c>
      <c r="E213" s="127"/>
      <c r="F213" s="127">
        <f t="shared" si="3"/>
        <v>0</v>
      </c>
      <c r="G213" s="32" t="s">
        <v>141</v>
      </c>
    </row>
    <row r="214" spans="1:7" s="31" customFormat="1" x14ac:dyDescent="0.45">
      <c r="A214" s="64">
        <v>32</v>
      </c>
      <c r="B214" s="19" t="s">
        <v>376</v>
      </c>
      <c r="C214" s="44" t="s">
        <v>12</v>
      </c>
      <c r="D214" s="58">
        <v>2</v>
      </c>
      <c r="E214" s="127"/>
      <c r="F214" s="127">
        <f t="shared" si="3"/>
        <v>0</v>
      </c>
      <c r="G214" s="32" t="s">
        <v>139</v>
      </c>
    </row>
    <row r="215" spans="1:7" s="31" customFormat="1" x14ac:dyDescent="0.45">
      <c r="A215" s="64" t="s">
        <v>68</v>
      </c>
      <c r="B215" s="19" t="s">
        <v>199</v>
      </c>
      <c r="C215" s="44" t="s">
        <v>12</v>
      </c>
      <c r="D215" s="54">
        <v>2</v>
      </c>
      <c r="E215" s="127"/>
      <c r="F215" s="127">
        <f t="shared" si="3"/>
        <v>0</v>
      </c>
      <c r="G215" s="32" t="s">
        <v>141</v>
      </c>
    </row>
    <row r="216" spans="1:7" s="31" customFormat="1" x14ac:dyDescent="0.45">
      <c r="A216" s="64">
        <v>33</v>
      </c>
      <c r="B216" s="19" t="s">
        <v>377</v>
      </c>
      <c r="C216" s="44" t="s">
        <v>12</v>
      </c>
      <c r="D216" s="58">
        <v>2</v>
      </c>
      <c r="E216" s="127"/>
      <c r="F216" s="127">
        <f t="shared" si="3"/>
        <v>0</v>
      </c>
      <c r="G216" s="32" t="s">
        <v>139</v>
      </c>
    </row>
    <row r="217" spans="1:7" s="31" customFormat="1" x14ac:dyDescent="0.45">
      <c r="A217" s="64" t="s">
        <v>78</v>
      </c>
      <c r="B217" s="19" t="s">
        <v>218</v>
      </c>
      <c r="C217" s="44" t="s">
        <v>12</v>
      </c>
      <c r="D217" s="54">
        <v>2</v>
      </c>
      <c r="E217" s="127"/>
      <c r="F217" s="127">
        <f t="shared" si="3"/>
        <v>0</v>
      </c>
      <c r="G217" s="32" t="s">
        <v>141</v>
      </c>
    </row>
    <row r="218" spans="1:7" s="31" customFormat="1" x14ac:dyDescent="0.45">
      <c r="A218" s="64">
        <v>34</v>
      </c>
      <c r="B218" s="19" t="s">
        <v>378</v>
      </c>
      <c r="C218" s="44" t="s">
        <v>12</v>
      </c>
      <c r="D218" s="58">
        <v>1</v>
      </c>
      <c r="E218" s="127"/>
      <c r="F218" s="127">
        <f t="shared" si="3"/>
        <v>0</v>
      </c>
      <c r="G218" s="32" t="s">
        <v>139</v>
      </c>
    </row>
    <row r="219" spans="1:7" s="31" customFormat="1" x14ac:dyDescent="0.45">
      <c r="A219" s="64" t="s">
        <v>92</v>
      </c>
      <c r="B219" s="19" t="s">
        <v>219</v>
      </c>
      <c r="C219" s="44" t="s">
        <v>12</v>
      </c>
      <c r="D219" s="54">
        <v>1</v>
      </c>
      <c r="E219" s="127"/>
      <c r="F219" s="127">
        <f t="shared" si="3"/>
        <v>0</v>
      </c>
      <c r="G219" s="32" t="s">
        <v>141</v>
      </c>
    </row>
    <row r="220" spans="1:7" s="31" customFormat="1" x14ac:dyDescent="0.45">
      <c r="A220" s="101">
        <v>35</v>
      </c>
      <c r="B220" s="19" t="s">
        <v>379</v>
      </c>
      <c r="C220" s="18" t="s">
        <v>11</v>
      </c>
      <c r="D220" s="58">
        <v>1</v>
      </c>
      <c r="E220" s="126"/>
      <c r="F220" s="126">
        <f>D220*E220</f>
        <v>0</v>
      </c>
      <c r="G220" s="32" t="s">
        <v>139</v>
      </c>
    </row>
    <row r="221" spans="1:7" s="31" customFormat="1" x14ac:dyDescent="0.45">
      <c r="A221" s="101">
        <v>36</v>
      </c>
      <c r="B221" s="19" t="s">
        <v>380</v>
      </c>
      <c r="C221" s="18" t="s">
        <v>11</v>
      </c>
      <c r="D221" s="58">
        <v>5</v>
      </c>
      <c r="E221" s="126"/>
      <c r="F221" s="126">
        <f t="shared" si="3"/>
        <v>0</v>
      </c>
      <c r="G221" s="32" t="s">
        <v>139</v>
      </c>
    </row>
    <row r="222" spans="1:7" s="31" customFormat="1" x14ac:dyDescent="0.45">
      <c r="A222" s="101">
        <v>37</v>
      </c>
      <c r="B222" s="19" t="s">
        <v>381</v>
      </c>
      <c r="C222" s="18" t="s">
        <v>11</v>
      </c>
      <c r="D222" s="58">
        <v>2</v>
      </c>
      <c r="E222" s="126"/>
      <c r="F222" s="126">
        <f t="shared" si="3"/>
        <v>0</v>
      </c>
      <c r="G222" s="32" t="s">
        <v>139</v>
      </c>
    </row>
    <row r="223" spans="1:7" s="31" customFormat="1" x14ac:dyDescent="0.45">
      <c r="A223" s="101">
        <v>38</v>
      </c>
      <c r="B223" s="19" t="s">
        <v>382</v>
      </c>
      <c r="C223" s="18" t="s">
        <v>11</v>
      </c>
      <c r="D223" s="58">
        <v>4</v>
      </c>
      <c r="E223" s="126"/>
      <c r="F223" s="126">
        <f t="shared" si="3"/>
        <v>0</v>
      </c>
      <c r="G223" s="32" t="s">
        <v>139</v>
      </c>
    </row>
    <row r="224" spans="1:7" s="31" customFormat="1" x14ac:dyDescent="0.45">
      <c r="A224" s="101">
        <v>39</v>
      </c>
      <c r="B224" s="19" t="s">
        <v>383</v>
      </c>
      <c r="C224" s="18" t="s">
        <v>11</v>
      </c>
      <c r="D224" s="58">
        <v>5</v>
      </c>
      <c r="E224" s="126"/>
      <c r="F224" s="126">
        <f t="shared" si="3"/>
        <v>0</v>
      </c>
      <c r="G224" s="32" t="s">
        <v>139</v>
      </c>
    </row>
    <row r="225" spans="1:7" s="31" customFormat="1" x14ac:dyDescent="0.45">
      <c r="A225" s="101">
        <v>40</v>
      </c>
      <c r="B225" s="19" t="s">
        <v>384</v>
      </c>
      <c r="C225" s="18" t="s">
        <v>206</v>
      </c>
      <c r="D225" s="58">
        <v>6</v>
      </c>
      <c r="E225" s="127"/>
      <c r="F225" s="127">
        <f t="shared" si="3"/>
        <v>0</v>
      </c>
      <c r="G225" s="32" t="s">
        <v>139</v>
      </c>
    </row>
    <row r="226" spans="1:7" s="31" customFormat="1" x14ac:dyDescent="0.45">
      <c r="A226" s="101">
        <v>41</v>
      </c>
      <c r="B226" s="19" t="s">
        <v>385</v>
      </c>
      <c r="C226" s="44" t="s">
        <v>11</v>
      </c>
      <c r="D226" s="54">
        <v>2</v>
      </c>
      <c r="E226" s="127"/>
      <c r="F226" s="127">
        <f t="shared" si="3"/>
        <v>0</v>
      </c>
      <c r="G226" s="32" t="s">
        <v>139</v>
      </c>
    </row>
    <row r="227" spans="1:7" s="31" customFormat="1" x14ac:dyDescent="0.45">
      <c r="A227" s="64" t="s">
        <v>69</v>
      </c>
      <c r="B227" s="19" t="s">
        <v>386</v>
      </c>
      <c r="C227" s="44" t="s">
        <v>11</v>
      </c>
      <c r="D227" s="54">
        <v>2</v>
      </c>
      <c r="E227" s="127"/>
      <c r="F227" s="127">
        <f t="shared" si="3"/>
        <v>0</v>
      </c>
      <c r="G227" s="32" t="s">
        <v>141</v>
      </c>
    </row>
    <row r="228" spans="1:7" s="31" customFormat="1" x14ac:dyDescent="0.45">
      <c r="A228" s="64">
        <v>42</v>
      </c>
      <c r="B228" s="19" t="s">
        <v>387</v>
      </c>
      <c r="C228" s="44" t="s">
        <v>11</v>
      </c>
      <c r="D228" s="54">
        <v>2</v>
      </c>
      <c r="E228" s="127"/>
      <c r="F228" s="127">
        <f t="shared" si="3"/>
        <v>0</v>
      </c>
      <c r="G228" s="32" t="s">
        <v>139</v>
      </c>
    </row>
    <row r="229" spans="1:7" s="31" customFormat="1" x14ac:dyDescent="0.45">
      <c r="A229" s="64" t="s">
        <v>70</v>
      </c>
      <c r="B229" s="19" t="s">
        <v>388</v>
      </c>
      <c r="C229" s="44" t="s">
        <v>11</v>
      </c>
      <c r="D229" s="54">
        <v>2</v>
      </c>
      <c r="E229" s="127"/>
      <c r="F229" s="127">
        <f t="shared" si="3"/>
        <v>0</v>
      </c>
      <c r="G229" s="32" t="s">
        <v>141</v>
      </c>
    </row>
    <row r="230" spans="1:7" s="31" customFormat="1" x14ac:dyDescent="0.45">
      <c r="A230" s="64">
        <v>43</v>
      </c>
      <c r="B230" s="19" t="s">
        <v>220</v>
      </c>
      <c r="C230" s="44" t="s">
        <v>11</v>
      </c>
      <c r="D230" s="54">
        <v>2</v>
      </c>
      <c r="E230" s="127"/>
      <c r="F230" s="127">
        <f t="shared" si="3"/>
        <v>0</v>
      </c>
      <c r="G230" s="32" t="s">
        <v>139</v>
      </c>
    </row>
    <row r="231" spans="1:7" s="31" customFormat="1" x14ac:dyDescent="0.45">
      <c r="A231" s="64" t="s">
        <v>71</v>
      </c>
      <c r="B231" s="19" t="s">
        <v>389</v>
      </c>
      <c r="C231" s="44" t="s">
        <v>11</v>
      </c>
      <c r="D231" s="54">
        <v>2</v>
      </c>
      <c r="E231" s="127"/>
      <c r="F231" s="127">
        <f t="shared" si="3"/>
        <v>0</v>
      </c>
      <c r="G231" s="32" t="s">
        <v>141</v>
      </c>
    </row>
    <row r="232" spans="1:7" s="31" customFormat="1" x14ac:dyDescent="0.45">
      <c r="A232" s="64">
        <v>44</v>
      </c>
      <c r="B232" s="19" t="s">
        <v>390</v>
      </c>
      <c r="C232" s="44" t="s">
        <v>11</v>
      </c>
      <c r="D232" s="54">
        <v>2</v>
      </c>
      <c r="E232" s="127"/>
      <c r="F232" s="127">
        <f t="shared" si="3"/>
        <v>0</v>
      </c>
      <c r="G232" s="32" t="s">
        <v>139</v>
      </c>
    </row>
    <row r="233" spans="1:7" s="31" customFormat="1" x14ac:dyDescent="0.45">
      <c r="A233" s="64" t="s">
        <v>89</v>
      </c>
      <c r="B233" s="19" t="s">
        <v>391</v>
      </c>
      <c r="C233" s="44" t="s">
        <v>11</v>
      </c>
      <c r="D233" s="54">
        <v>2</v>
      </c>
      <c r="E233" s="127"/>
      <c r="F233" s="127">
        <f t="shared" si="3"/>
        <v>0</v>
      </c>
      <c r="G233" s="32" t="s">
        <v>141</v>
      </c>
    </row>
    <row r="234" spans="1:7" s="31" customFormat="1" x14ac:dyDescent="0.45">
      <c r="A234" s="101">
        <v>45</v>
      </c>
      <c r="B234" s="33" t="s">
        <v>392</v>
      </c>
      <c r="C234" s="18" t="s">
        <v>4</v>
      </c>
      <c r="D234" s="62">
        <v>2.8910000000000002E-2</v>
      </c>
      <c r="E234" s="127"/>
      <c r="F234" s="127">
        <f t="shared" si="3"/>
        <v>0</v>
      </c>
      <c r="G234" s="32" t="s">
        <v>139</v>
      </c>
    </row>
    <row r="235" spans="1:7" s="31" customFormat="1" x14ac:dyDescent="0.45">
      <c r="A235" s="101" t="s">
        <v>94</v>
      </c>
      <c r="B235" s="33" t="s">
        <v>393</v>
      </c>
      <c r="C235" s="18" t="s">
        <v>11</v>
      </c>
      <c r="D235" s="56">
        <v>1</v>
      </c>
      <c r="E235" s="127"/>
      <c r="F235" s="127">
        <f t="shared" ref="F235:F298" si="4">D235*E235</f>
        <v>0</v>
      </c>
      <c r="G235" s="32" t="s">
        <v>140</v>
      </c>
    </row>
    <row r="236" spans="1:7" s="31" customFormat="1" x14ac:dyDescent="0.45">
      <c r="A236" s="101">
        <v>46</v>
      </c>
      <c r="B236" s="33" t="s">
        <v>394</v>
      </c>
      <c r="C236" s="18" t="s">
        <v>4</v>
      </c>
      <c r="D236" s="57">
        <v>9.5999999999999992E-3</v>
      </c>
      <c r="E236" s="127"/>
      <c r="F236" s="127">
        <f t="shared" si="4"/>
        <v>0</v>
      </c>
      <c r="G236" s="32" t="s">
        <v>139</v>
      </c>
    </row>
    <row r="237" spans="1:7" s="31" customFormat="1" x14ac:dyDescent="0.45">
      <c r="A237" s="101" t="s">
        <v>96</v>
      </c>
      <c r="B237" s="33" t="s">
        <v>395</v>
      </c>
      <c r="C237" s="18" t="s">
        <v>11</v>
      </c>
      <c r="D237" s="56">
        <v>1</v>
      </c>
      <c r="E237" s="127"/>
      <c r="F237" s="127">
        <f t="shared" si="4"/>
        <v>0</v>
      </c>
      <c r="G237" s="32" t="s">
        <v>140</v>
      </c>
    </row>
    <row r="238" spans="1:7" s="31" customFormat="1" x14ac:dyDescent="0.45">
      <c r="A238" s="55" t="s">
        <v>97</v>
      </c>
      <c r="B238" s="33" t="s">
        <v>172</v>
      </c>
      <c r="C238" s="18" t="s">
        <v>11</v>
      </c>
      <c r="D238" s="56">
        <v>15</v>
      </c>
      <c r="E238" s="127"/>
      <c r="F238" s="127">
        <f t="shared" si="4"/>
        <v>0</v>
      </c>
      <c r="G238" s="32" t="s">
        <v>139</v>
      </c>
    </row>
    <row r="239" spans="1:7" s="31" customFormat="1" x14ac:dyDescent="0.45">
      <c r="A239" s="55" t="s">
        <v>221</v>
      </c>
      <c r="B239" s="33" t="s">
        <v>173</v>
      </c>
      <c r="C239" s="18" t="s">
        <v>11</v>
      </c>
      <c r="D239" s="56">
        <v>15</v>
      </c>
      <c r="E239" s="127"/>
      <c r="F239" s="127">
        <f t="shared" si="4"/>
        <v>0</v>
      </c>
      <c r="G239" s="32" t="s">
        <v>141</v>
      </c>
    </row>
    <row r="240" spans="1:7" s="31" customFormat="1" x14ac:dyDescent="0.45">
      <c r="A240" s="55" t="s">
        <v>105</v>
      </c>
      <c r="B240" s="33" t="s">
        <v>396</v>
      </c>
      <c r="C240" s="18" t="s">
        <v>11</v>
      </c>
      <c r="D240" s="56">
        <v>8</v>
      </c>
      <c r="E240" s="127"/>
      <c r="F240" s="127">
        <f t="shared" si="4"/>
        <v>0</v>
      </c>
      <c r="G240" s="32" t="s">
        <v>139</v>
      </c>
    </row>
    <row r="241" spans="1:7" s="31" customFormat="1" x14ac:dyDescent="0.45">
      <c r="A241" s="55" t="s">
        <v>222</v>
      </c>
      <c r="B241" s="33" t="s">
        <v>397</v>
      </c>
      <c r="C241" s="18" t="s">
        <v>11</v>
      </c>
      <c r="D241" s="56">
        <v>8</v>
      </c>
      <c r="E241" s="127"/>
      <c r="F241" s="127">
        <f t="shared" si="4"/>
        <v>0</v>
      </c>
      <c r="G241" s="32" t="s">
        <v>141</v>
      </c>
    </row>
    <row r="242" spans="1:7" s="31" customFormat="1" x14ac:dyDescent="0.45">
      <c r="A242" s="55" t="s">
        <v>106</v>
      </c>
      <c r="B242" s="33" t="s">
        <v>398</v>
      </c>
      <c r="C242" s="18" t="s">
        <v>11</v>
      </c>
      <c r="D242" s="56">
        <v>6</v>
      </c>
      <c r="E242" s="127"/>
      <c r="F242" s="127">
        <f t="shared" si="4"/>
        <v>0</v>
      </c>
      <c r="G242" s="32" t="s">
        <v>139</v>
      </c>
    </row>
    <row r="243" spans="1:7" s="31" customFormat="1" x14ac:dyDescent="0.45">
      <c r="A243" s="55" t="s">
        <v>99</v>
      </c>
      <c r="B243" s="33" t="s">
        <v>183</v>
      </c>
      <c r="C243" s="18" t="s">
        <v>11</v>
      </c>
      <c r="D243" s="56">
        <v>6</v>
      </c>
      <c r="E243" s="127"/>
      <c r="F243" s="127">
        <f t="shared" si="4"/>
        <v>0</v>
      </c>
      <c r="G243" s="32" t="s">
        <v>141</v>
      </c>
    </row>
    <row r="244" spans="1:7" s="31" customFormat="1" x14ac:dyDescent="0.45">
      <c r="A244" s="43" t="s">
        <v>107</v>
      </c>
      <c r="B244" s="19" t="s">
        <v>169</v>
      </c>
      <c r="C244" s="44" t="s">
        <v>12</v>
      </c>
      <c r="D244" s="58">
        <v>3</v>
      </c>
      <c r="E244" s="127"/>
      <c r="F244" s="127">
        <f t="shared" si="4"/>
        <v>0</v>
      </c>
      <c r="G244" s="32" t="s">
        <v>139</v>
      </c>
    </row>
    <row r="245" spans="1:7" s="31" customFormat="1" x14ac:dyDescent="0.45">
      <c r="A245" s="43" t="s">
        <v>100</v>
      </c>
      <c r="B245" s="19" t="s">
        <v>170</v>
      </c>
      <c r="C245" s="44" t="s">
        <v>12</v>
      </c>
      <c r="D245" s="54">
        <v>3</v>
      </c>
      <c r="E245" s="127"/>
      <c r="F245" s="127">
        <f t="shared" si="4"/>
        <v>0</v>
      </c>
      <c r="G245" s="32" t="s">
        <v>141</v>
      </c>
    </row>
    <row r="246" spans="1:7" s="31" customFormat="1" x14ac:dyDescent="0.45">
      <c r="A246" s="43" t="s">
        <v>145</v>
      </c>
      <c r="B246" s="19" t="s">
        <v>171</v>
      </c>
      <c r="C246" s="18" t="s">
        <v>12</v>
      </c>
      <c r="D246" s="56">
        <v>3</v>
      </c>
      <c r="E246" s="127"/>
      <c r="F246" s="127">
        <f t="shared" si="4"/>
        <v>0</v>
      </c>
      <c r="G246" s="32" t="s">
        <v>140</v>
      </c>
    </row>
    <row r="247" spans="1:7" s="31" customFormat="1" x14ac:dyDescent="0.45">
      <c r="A247" s="43" t="s">
        <v>108</v>
      </c>
      <c r="B247" s="19" t="s">
        <v>399</v>
      </c>
      <c r="C247" s="44" t="s">
        <v>12</v>
      </c>
      <c r="D247" s="58">
        <v>6</v>
      </c>
      <c r="E247" s="127"/>
      <c r="F247" s="127">
        <f t="shared" si="4"/>
        <v>0</v>
      </c>
      <c r="G247" s="32" t="s">
        <v>139</v>
      </c>
    </row>
    <row r="248" spans="1:7" s="31" customFormat="1" x14ac:dyDescent="0.45">
      <c r="A248" s="43" t="s">
        <v>109</v>
      </c>
      <c r="B248" s="19" t="s">
        <v>400</v>
      </c>
      <c r="C248" s="44" t="s">
        <v>12</v>
      </c>
      <c r="D248" s="54">
        <v>6</v>
      </c>
      <c r="E248" s="127"/>
      <c r="F248" s="127">
        <f t="shared" si="4"/>
        <v>0</v>
      </c>
      <c r="G248" s="32" t="s">
        <v>141</v>
      </c>
    </row>
    <row r="249" spans="1:7" s="31" customFormat="1" x14ac:dyDescent="0.45">
      <c r="A249" s="43" t="s">
        <v>223</v>
      </c>
      <c r="B249" s="19" t="s">
        <v>401</v>
      </c>
      <c r="C249" s="18" t="s">
        <v>12</v>
      </c>
      <c r="D249" s="56">
        <v>6</v>
      </c>
      <c r="E249" s="127"/>
      <c r="F249" s="127">
        <f t="shared" si="4"/>
        <v>0</v>
      </c>
      <c r="G249" s="32" t="s">
        <v>140</v>
      </c>
    </row>
    <row r="250" spans="1:7" s="31" customFormat="1" x14ac:dyDescent="0.45">
      <c r="A250" s="43" t="s">
        <v>103</v>
      </c>
      <c r="B250" s="19" t="s">
        <v>402</v>
      </c>
      <c r="C250" s="44" t="s">
        <v>12</v>
      </c>
      <c r="D250" s="58">
        <v>5</v>
      </c>
      <c r="E250" s="127"/>
      <c r="F250" s="127">
        <f t="shared" si="4"/>
        <v>0</v>
      </c>
      <c r="G250" s="32" t="s">
        <v>139</v>
      </c>
    </row>
    <row r="251" spans="1:7" s="31" customFormat="1" x14ac:dyDescent="0.45">
      <c r="A251" s="43" t="s">
        <v>104</v>
      </c>
      <c r="B251" s="19" t="s">
        <v>181</v>
      </c>
      <c r="C251" s="44" t="s">
        <v>12</v>
      </c>
      <c r="D251" s="54">
        <v>5</v>
      </c>
      <c r="E251" s="127"/>
      <c r="F251" s="127">
        <f t="shared" si="4"/>
        <v>0</v>
      </c>
      <c r="G251" s="32" t="s">
        <v>141</v>
      </c>
    </row>
    <row r="252" spans="1:7" s="31" customFormat="1" x14ac:dyDescent="0.45">
      <c r="A252" s="43" t="s">
        <v>224</v>
      </c>
      <c r="B252" s="19" t="s">
        <v>182</v>
      </c>
      <c r="C252" s="18" t="s">
        <v>12</v>
      </c>
      <c r="D252" s="56">
        <v>5</v>
      </c>
      <c r="E252" s="127"/>
      <c r="F252" s="127">
        <f t="shared" si="4"/>
        <v>0</v>
      </c>
      <c r="G252" s="32" t="s">
        <v>140</v>
      </c>
    </row>
    <row r="253" spans="1:7" s="31" customFormat="1" x14ac:dyDescent="0.45">
      <c r="A253" s="64">
        <v>55</v>
      </c>
      <c r="B253" s="19" t="s">
        <v>403</v>
      </c>
      <c r="C253" s="44" t="s">
        <v>12</v>
      </c>
      <c r="D253" s="58">
        <v>1</v>
      </c>
      <c r="E253" s="127"/>
      <c r="F253" s="127">
        <f t="shared" si="4"/>
        <v>0</v>
      </c>
      <c r="G253" s="32" t="s">
        <v>139</v>
      </c>
    </row>
    <row r="254" spans="1:7" s="31" customFormat="1" x14ac:dyDescent="0.45">
      <c r="A254" s="64" t="s">
        <v>111</v>
      </c>
      <c r="B254" s="19" t="s">
        <v>404</v>
      </c>
      <c r="C254" s="44" t="s">
        <v>12</v>
      </c>
      <c r="D254" s="54">
        <v>1</v>
      </c>
      <c r="E254" s="127"/>
      <c r="F254" s="127">
        <f t="shared" si="4"/>
        <v>0</v>
      </c>
      <c r="G254" s="32" t="s">
        <v>140</v>
      </c>
    </row>
    <row r="255" spans="1:7" s="31" customFormat="1" x14ac:dyDescent="0.45">
      <c r="A255" s="114">
        <v>57</v>
      </c>
      <c r="B255" s="121" t="s">
        <v>307</v>
      </c>
      <c r="C255" s="107" t="s">
        <v>11</v>
      </c>
      <c r="D255" s="108">
        <v>3</v>
      </c>
      <c r="E255" s="127"/>
      <c r="F255" s="127">
        <f t="shared" si="4"/>
        <v>0</v>
      </c>
      <c r="G255" s="32" t="s">
        <v>139</v>
      </c>
    </row>
    <row r="256" spans="1:7" s="31" customFormat="1" x14ac:dyDescent="0.45">
      <c r="A256" s="64" t="s">
        <v>112</v>
      </c>
      <c r="B256" s="19" t="s">
        <v>308</v>
      </c>
      <c r="C256" s="44" t="s">
        <v>11</v>
      </c>
      <c r="D256" s="54">
        <v>3</v>
      </c>
      <c r="E256" s="127"/>
      <c r="F256" s="127">
        <f t="shared" si="4"/>
        <v>0</v>
      </c>
      <c r="G256" s="32" t="s">
        <v>141</v>
      </c>
    </row>
    <row r="257" spans="1:7" s="31" customFormat="1" x14ac:dyDescent="0.45">
      <c r="A257" s="114">
        <v>58</v>
      </c>
      <c r="B257" s="121" t="s">
        <v>405</v>
      </c>
      <c r="C257" s="107" t="s">
        <v>11</v>
      </c>
      <c r="D257" s="108">
        <v>1</v>
      </c>
      <c r="E257" s="127"/>
      <c r="F257" s="127">
        <f t="shared" si="4"/>
        <v>0</v>
      </c>
      <c r="G257" s="32" t="s">
        <v>139</v>
      </c>
    </row>
    <row r="258" spans="1:7" s="31" customFormat="1" x14ac:dyDescent="0.45">
      <c r="A258" s="64" t="s">
        <v>113</v>
      </c>
      <c r="B258" s="19" t="s">
        <v>406</v>
      </c>
      <c r="C258" s="44" t="s">
        <v>11</v>
      </c>
      <c r="D258" s="54">
        <v>1</v>
      </c>
      <c r="E258" s="127"/>
      <c r="F258" s="127">
        <f t="shared" si="4"/>
        <v>0</v>
      </c>
      <c r="G258" s="32" t="s">
        <v>141</v>
      </c>
    </row>
    <row r="259" spans="1:7" s="31" customFormat="1" x14ac:dyDescent="0.45">
      <c r="A259" s="114">
        <v>59</v>
      </c>
      <c r="B259" s="121" t="s">
        <v>407</v>
      </c>
      <c r="C259" s="107" t="s">
        <v>11</v>
      </c>
      <c r="D259" s="108">
        <v>9</v>
      </c>
      <c r="E259" s="127"/>
      <c r="F259" s="127">
        <f t="shared" si="4"/>
        <v>0</v>
      </c>
      <c r="G259" s="32" t="s">
        <v>139</v>
      </c>
    </row>
    <row r="260" spans="1:7" s="31" customFormat="1" x14ac:dyDescent="0.45">
      <c r="A260" s="64" t="s">
        <v>114</v>
      </c>
      <c r="B260" s="19" t="s">
        <v>408</v>
      </c>
      <c r="C260" s="44" t="s">
        <v>11</v>
      </c>
      <c r="D260" s="54">
        <v>9</v>
      </c>
      <c r="E260" s="127"/>
      <c r="F260" s="127">
        <f t="shared" si="4"/>
        <v>0</v>
      </c>
      <c r="G260" s="32" t="s">
        <v>141</v>
      </c>
    </row>
    <row r="261" spans="1:7" s="31" customFormat="1" x14ac:dyDescent="0.45">
      <c r="A261" s="114">
        <v>60</v>
      </c>
      <c r="B261" s="121" t="s">
        <v>409</v>
      </c>
      <c r="C261" s="107" t="s">
        <v>11</v>
      </c>
      <c r="D261" s="108">
        <v>3</v>
      </c>
      <c r="E261" s="127"/>
      <c r="F261" s="127">
        <f t="shared" si="4"/>
        <v>0</v>
      </c>
      <c r="G261" s="32" t="s">
        <v>139</v>
      </c>
    </row>
    <row r="262" spans="1:7" s="31" customFormat="1" x14ac:dyDescent="0.45">
      <c r="A262" s="64" t="s">
        <v>115</v>
      </c>
      <c r="B262" s="19" t="s">
        <v>410</v>
      </c>
      <c r="C262" s="44" t="s">
        <v>11</v>
      </c>
      <c r="D262" s="54">
        <v>3</v>
      </c>
      <c r="E262" s="127"/>
      <c r="F262" s="127">
        <f t="shared" si="4"/>
        <v>0</v>
      </c>
      <c r="G262" s="32" t="s">
        <v>141</v>
      </c>
    </row>
    <row r="263" spans="1:7" s="31" customFormat="1" x14ac:dyDescent="0.45">
      <c r="A263" s="114">
        <v>61</v>
      </c>
      <c r="B263" s="121" t="s">
        <v>411</v>
      </c>
      <c r="C263" s="107" t="s">
        <v>11</v>
      </c>
      <c r="D263" s="108">
        <v>2</v>
      </c>
      <c r="E263" s="127"/>
      <c r="F263" s="127">
        <f t="shared" si="4"/>
        <v>0</v>
      </c>
      <c r="G263" s="32" t="s">
        <v>139</v>
      </c>
    </row>
    <row r="264" spans="1:7" s="31" customFormat="1" x14ac:dyDescent="0.45">
      <c r="A264" s="64" t="s">
        <v>116</v>
      </c>
      <c r="B264" s="19" t="s">
        <v>465</v>
      </c>
      <c r="C264" s="44" t="s">
        <v>11</v>
      </c>
      <c r="D264" s="54">
        <v>2</v>
      </c>
      <c r="E264" s="127"/>
      <c r="F264" s="127">
        <f t="shared" si="4"/>
        <v>0</v>
      </c>
      <c r="G264" s="32" t="s">
        <v>141</v>
      </c>
    </row>
    <row r="265" spans="1:7" s="31" customFormat="1" x14ac:dyDescent="0.45">
      <c r="A265" s="114">
        <v>62</v>
      </c>
      <c r="B265" s="121" t="s">
        <v>466</v>
      </c>
      <c r="C265" s="107" t="s">
        <v>11</v>
      </c>
      <c r="D265" s="108">
        <v>2</v>
      </c>
      <c r="E265" s="127"/>
      <c r="F265" s="127">
        <f t="shared" si="4"/>
        <v>0</v>
      </c>
      <c r="G265" s="32" t="s">
        <v>139</v>
      </c>
    </row>
    <row r="266" spans="1:7" s="31" customFormat="1" x14ac:dyDescent="0.45">
      <c r="A266" s="64" t="s">
        <v>117</v>
      </c>
      <c r="B266" s="19" t="s">
        <v>412</v>
      </c>
      <c r="C266" s="44" t="s">
        <v>11</v>
      </c>
      <c r="D266" s="54">
        <v>2</v>
      </c>
      <c r="E266" s="127"/>
      <c r="F266" s="127">
        <f t="shared" si="4"/>
        <v>0</v>
      </c>
      <c r="G266" s="32" t="s">
        <v>141</v>
      </c>
    </row>
    <row r="267" spans="1:7" s="31" customFormat="1" x14ac:dyDescent="0.45">
      <c r="A267" s="114">
        <v>63</v>
      </c>
      <c r="B267" s="121" t="s">
        <v>413</v>
      </c>
      <c r="C267" s="107" t="s">
        <v>11</v>
      </c>
      <c r="D267" s="108">
        <v>1</v>
      </c>
      <c r="E267" s="127"/>
      <c r="F267" s="127">
        <f t="shared" si="4"/>
        <v>0</v>
      </c>
      <c r="G267" s="32" t="s">
        <v>139</v>
      </c>
    </row>
    <row r="268" spans="1:7" s="31" customFormat="1" x14ac:dyDescent="0.45">
      <c r="A268" s="64" t="s">
        <v>118</v>
      </c>
      <c r="B268" s="19" t="s">
        <v>414</v>
      </c>
      <c r="C268" s="44" t="s">
        <v>11</v>
      </c>
      <c r="D268" s="54">
        <v>1</v>
      </c>
      <c r="E268" s="127"/>
      <c r="F268" s="127">
        <f t="shared" si="4"/>
        <v>0</v>
      </c>
      <c r="G268" s="32" t="s">
        <v>141</v>
      </c>
    </row>
    <row r="269" spans="1:7" s="31" customFormat="1" x14ac:dyDescent="0.45">
      <c r="A269" s="114">
        <v>64</v>
      </c>
      <c r="B269" s="121" t="s">
        <v>415</v>
      </c>
      <c r="C269" s="107" t="s">
        <v>11</v>
      </c>
      <c r="D269" s="108">
        <v>3</v>
      </c>
      <c r="E269" s="127"/>
      <c r="F269" s="127">
        <f t="shared" si="4"/>
        <v>0</v>
      </c>
      <c r="G269" s="32" t="s">
        <v>139</v>
      </c>
    </row>
    <row r="270" spans="1:7" s="31" customFormat="1" x14ac:dyDescent="0.45">
      <c r="A270" s="64" t="s">
        <v>225</v>
      </c>
      <c r="B270" s="19" t="s">
        <v>416</v>
      </c>
      <c r="C270" s="44" t="s">
        <v>11</v>
      </c>
      <c r="D270" s="54">
        <v>3</v>
      </c>
      <c r="E270" s="127"/>
      <c r="F270" s="127">
        <f t="shared" si="4"/>
        <v>0</v>
      </c>
      <c r="G270" s="32" t="s">
        <v>141</v>
      </c>
    </row>
    <row r="271" spans="1:7" s="31" customFormat="1" x14ac:dyDescent="0.45">
      <c r="A271" s="64">
        <v>65</v>
      </c>
      <c r="B271" s="19" t="s">
        <v>467</v>
      </c>
      <c r="C271" s="44" t="s">
        <v>11</v>
      </c>
      <c r="D271" s="54">
        <v>1</v>
      </c>
      <c r="E271" s="127"/>
      <c r="F271" s="127">
        <f t="shared" si="4"/>
        <v>0</v>
      </c>
      <c r="G271" s="32" t="s">
        <v>139</v>
      </c>
    </row>
    <row r="272" spans="1:7" s="31" customFormat="1" x14ac:dyDescent="0.45">
      <c r="A272" s="64" t="s">
        <v>119</v>
      </c>
      <c r="B272" s="19" t="s">
        <v>417</v>
      </c>
      <c r="C272" s="44" t="s">
        <v>11</v>
      </c>
      <c r="D272" s="54">
        <v>1</v>
      </c>
      <c r="E272" s="127"/>
      <c r="F272" s="127">
        <f t="shared" si="4"/>
        <v>0</v>
      </c>
      <c r="G272" s="32" t="s">
        <v>141</v>
      </c>
    </row>
    <row r="273" spans="1:7" s="31" customFormat="1" x14ac:dyDescent="0.45">
      <c r="A273" s="64">
        <v>66</v>
      </c>
      <c r="B273" s="19" t="s">
        <v>418</v>
      </c>
      <c r="C273" s="44" t="s">
        <v>11</v>
      </c>
      <c r="D273" s="54">
        <v>1</v>
      </c>
      <c r="E273" s="127"/>
      <c r="F273" s="127">
        <f t="shared" si="4"/>
        <v>0</v>
      </c>
      <c r="G273" s="32" t="s">
        <v>139</v>
      </c>
    </row>
    <row r="274" spans="1:7" s="31" customFormat="1" x14ac:dyDescent="0.45">
      <c r="A274" s="64" t="s">
        <v>120</v>
      </c>
      <c r="B274" s="19" t="s">
        <v>419</v>
      </c>
      <c r="C274" s="44" t="s">
        <v>11</v>
      </c>
      <c r="D274" s="54">
        <v>1</v>
      </c>
      <c r="E274" s="127"/>
      <c r="F274" s="127">
        <f t="shared" si="4"/>
        <v>0</v>
      </c>
      <c r="G274" s="32" t="s">
        <v>141</v>
      </c>
    </row>
    <row r="275" spans="1:7" s="31" customFormat="1" x14ac:dyDescent="0.45">
      <c r="A275" s="101">
        <v>67</v>
      </c>
      <c r="B275" s="33" t="s">
        <v>420</v>
      </c>
      <c r="C275" s="18" t="s">
        <v>11</v>
      </c>
      <c r="D275" s="58">
        <v>2</v>
      </c>
      <c r="E275" s="127"/>
      <c r="F275" s="127">
        <f t="shared" si="4"/>
        <v>0</v>
      </c>
      <c r="G275" s="32" t="s">
        <v>139</v>
      </c>
    </row>
    <row r="276" spans="1:7" s="31" customFormat="1" x14ac:dyDescent="0.45">
      <c r="A276" s="101">
        <v>68</v>
      </c>
      <c r="B276" s="33" t="s">
        <v>421</v>
      </c>
      <c r="C276" s="18" t="s">
        <v>4</v>
      </c>
      <c r="D276" s="57">
        <v>2E-3</v>
      </c>
      <c r="E276" s="127"/>
      <c r="F276" s="127">
        <f t="shared" si="4"/>
        <v>0</v>
      </c>
      <c r="G276" s="32" t="s">
        <v>139</v>
      </c>
    </row>
    <row r="277" spans="1:7" s="31" customFormat="1" x14ac:dyDescent="0.45">
      <c r="A277" s="64">
        <v>69</v>
      </c>
      <c r="B277" s="84" t="s">
        <v>226</v>
      </c>
      <c r="C277" s="44" t="s">
        <v>11</v>
      </c>
      <c r="D277" s="58">
        <v>77</v>
      </c>
      <c r="E277" s="127"/>
      <c r="F277" s="127">
        <f t="shared" si="4"/>
        <v>0</v>
      </c>
      <c r="G277" s="32" t="s">
        <v>139</v>
      </c>
    </row>
    <row r="278" spans="1:7" s="31" customFormat="1" x14ac:dyDescent="0.45">
      <c r="A278" s="55" t="s">
        <v>146</v>
      </c>
      <c r="B278" s="33" t="s">
        <v>179</v>
      </c>
      <c r="C278" s="18" t="s">
        <v>6</v>
      </c>
      <c r="D278" s="56">
        <v>1519</v>
      </c>
      <c r="E278" s="127"/>
      <c r="F278" s="127">
        <f t="shared" si="4"/>
        <v>0</v>
      </c>
      <c r="G278" s="32" t="s">
        <v>139</v>
      </c>
    </row>
    <row r="279" spans="1:7" s="31" customFormat="1" x14ac:dyDescent="0.45">
      <c r="A279" s="55" t="s">
        <v>121</v>
      </c>
      <c r="B279" s="19" t="s">
        <v>422</v>
      </c>
      <c r="C279" s="44" t="s">
        <v>4</v>
      </c>
      <c r="D279" s="53">
        <v>5.0320000000000004E-2</v>
      </c>
      <c r="E279" s="127"/>
      <c r="F279" s="127">
        <f t="shared" si="4"/>
        <v>0</v>
      </c>
      <c r="G279" s="32" t="s">
        <v>139</v>
      </c>
    </row>
    <row r="280" spans="1:7" s="31" customFormat="1" x14ac:dyDescent="0.45">
      <c r="A280" s="55" t="s">
        <v>122</v>
      </c>
      <c r="B280" s="19" t="s">
        <v>423</v>
      </c>
      <c r="C280" s="44" t="s">
        <v>4</v>
      </c>
      <c r="D280" s="62">
        <v>1.17E-2</v>
      </c>
      <c r="E280" s="127"/>
      <c r="F280" s="127">
        <f t="shared" si="4"/>
        <v>0</v>
      </c>
      <c r="G280" s="32" t="s">
        <v>139</v>
      </c>
    </row>
    <row r="281" spans="1:7" s="31" customFormat="1" x14ac:dyDescent="0.45">
      <c r="A281" s="43" t="s">
        <v>123</v>
      </c>
      <c r="B281" s="19" t="s">
        <v>202</v>
      </c>
      <c r="C281" s="44" t="s">
        <v>4</v>
      </c>
      <c r="D281" s="53">
        <v>2.6700000000000001E-3</v>
      </c>
      <c r="E281" s="127"/>
      <c r="F281" s="127">
        <f t="shared" si="4"/>
        <v>0</v>
      </c>
      <c r="G281" s="32" t="s">
        <v>140</v>
      </c>
    </row>
    <row r="282" spans="1:7" s="31" customFormat="1" x14ac:dyDescent="0.45">
      <c r="A282" s="43" t="s">
        <v>227</v>
      </c>
      <c r="B282" s="19" t="s">
        <v>204</v>
      </c>
      <c r="C282" s="44" t="s">
        <v>4</v>
      </c>
      <c r="D282" s="79">
        <v>9.0299999999999998E-3</v>
      </c>
      <c r="E282" s="127"/>
      <c r="F282" s="127">
        <f t="shared" si="4"/>
        <v>0</v>
      </c>
      <c r="G282" s="32" t="s">
        <v>140</v>
      </c>
    </row>
    <row r="283" spans="1:7" s="31" customFormat="1" x14ac:dyDescent="0.45">
      <c r="A283" s="43" t="s">
        <v>124</v>
      </c>
      <c r="B283" s="19" t="s">
        <v>424</v>
      </c>
      <c r="C283" s="44" t="s">
        <v>4</v>
      </c>
      <c r="D283" s="62">
        <v>1.2145E-2</v>
      </c>
      <c r="E283" s="127"/>
      <c r="F283" s="127">
        <f t="shared" si="4"/>
        <v>0</v>
      </c>
      <c r="G283" s="32" t="s">
        <v>139</v>
      </c>
    </row>
    <row r="284" spans="1:7" s="31" customFormat="1" x14ac:dyDescent="0.45">
      <c r="A284" s="43" t="s">
        <v>125</v>
      </c>
      <c r="B284" s="19" t="s">
        <v>202</v>
      </c>
      <c r="C284" s="44" t="s">
        <v>4</v>
      </c>
      <c r="D284" s="53">
        <v>3.1149999999999997E-3</v>
      </c>
      <c r="E284" s="127"/>
      <c r="F284" s="127">
        <f t="shared" si="4"/>
        <v>0</v>
      </c>
      <c r="G284" s="32" t="s">
        <v>140</v>
      </c>
    </row>
    <row r="285" spans="1:7" s="31" customFormat="1" x14ac:dyDescent="0.45">
      <c r="A285" s="43" t="s">
        <v>228</v>
      </c>
      <c r="B285" s="19" t="s">
        <v>204</v>
      </c>
      <c r="C285" s="44" t="s">
        <v>4</v>
      </c>
      <c r="D285" s="79">
        <v>9.0299999999999998E-3</v>
      </c>
      <c r="E285" s="127"/>
      <c r="F285" s="127">
        <f t="shared" si="4"/>
        <v>0</v>
      </c>
      <c r="G285" s="32" t="s">
        <v>140</v>
      </c>
    </row>
    <row r="286" spans="1:7" s="31" customFormat="1" x14ac:dyDescent="0.45">
      <c r="A286" s="43" t="s">
        <v>126</v>
      </c>
      <c r="B286" s="19" t="s">
        <v>425</v>
      </c>
      <c r="C286" s="44" t="s">
        <v>4</v>
      </c>
      <c r="D286" s="62">
        <v>1.7416000000000001E-2</v>
      </c>
      <c r="E286" s="127"/>
      <c r="F286" s="127">
        <f t="shared" si="4"/>
        <v>0</v>
      </c>
      <c r="G286" s="32" t="s">
        <v>139</v>
      </c>
    </row>
    <row r="287" spans="1:7" s="31" customFormat="1" x14ac:dyDescent="0.45">
      <c r="A287" s="43" t="s">
        <v>127</v>
      </c>
      <c r="B287" s="19" t="s">
        <v>229</v>
      </c>
      <c r="C287" s="44" t="s">
        <v>4</v>
      </c>
      <c r="D287" s="53">
        <v>6.816E-3</v>
      </c>
      <c r="E287" s="127"/>
      <c r="F287" s="127">
        <f t="shared" si="4"/>
        <v>0</v>
      </c>
      <c r="G287" s="32" t="s">
        <v>140</v>
      </c>
    </row>
    <row r="288" spans="1:7" s="31" customFormat="1" x14ac:dyDescent="0.45">
      <c r="A288" s="43" t="s">
        <v>230</v>
      </c>
      <c r="B288" s="19" t="s">
        <v>231</v>
      </c>
      <c r="C288" s="44" t="s">
        <v>4</v>
      </c>
      <c r="D288" s="79">
        <v>1.06E-2</v>
      </c>
      <c r="E288" s="127"/>
      <c r="F288" s="127">
        <f t="shared" si="4"/>
        <v>0</v>
      </c>
      <c r="G288" s="32" t="s">
        <v>140</v>
      </c>
    </row>
    <row r="289" spans="1:7" s="31" customFormat="1" x14ac:dyDescent="0.45">
      <c r="A289" s="43" t="s">
        <v>128</v>
      </c>
      <c r="B289" s="19" t="s">
        <v>426</v>
      </c>
      <c r="C289" s="44" t="s">
        <v>4</v>
      </c>
      <c r="D289" s="62">
        <v>3.3917499999999998E-3</v>
      </c>
      <c r="E289" s="127"/>
      <c r="F289" s="127">
        <f t="shared" si="4"/>
        <v>0</v>
      </c>
      <c r="G289" s="32" t="s">
        <v>139</v>
      </c>
    </row>
    <row r="290" spans="1:7" s="31" customFormat="1" x14ac:dyDescent="0.45">
      <c r="A290" s="43" t="s">
        <v>129</v>
      </c>
      <c r="B290" s="19" t="s">
        <v>427</v>
      </c>
      <c r="C290" s="44" t="s">
        <v>4</v>
      </c>
      <c r="D290" s="53">
        <v>7.417499999999999E-4</v>
      </c>
      <c r="E290" s="127"/>
      <c r="F290" s="127">
        <f t="shared" si="4"/>
        <v>0</v>
      </c>
      <c r="G290" s="32" t="s">
        <v>140</v>
      </c>
    </row>
    <row r="291" spans="1:7" s="31" customFormat="1" x14ac:dyDescent="0.45">
      <c r="A291" s="43" t="s">
        <v>232</v>
      </c>
      <c r="B291" s="19" t="s">
        <v>231</v>
      </c>
      <c r="C291" s="44" t="s">
        <v>4</v>
      </c>
      <c r="D291" s="79">
        <v>2.65E-3</v>
      </c>
      <c r="E291" s="127"/>
      <c r="F291" s="127">
        <f t="shared" si="4"/>
        <v>0</v>
      </c>
      <c r="G291" s="32" t="s">
        <v>140</v>
      </c>
    </row>
    <row r="292" spans="1:7" s="31" customFormat="1" x14ac:dyDescent="0.45">
      <c r="A292" s="43" t="s">
        <v>147</v>
      </c>
      <c r="B292" s="19" t="s">
        <v>428</v>
      </c>
      <c r="C292" s="44" t="s">
        <v>4</v>
      </c>
      <c r="D292" s="62">
        <v>9.6749999999999996E-3</v>
      </c>
      <c r="E292" s="127"/>
      <c r="F292" s="127">
        <f t="shared" si="4"/>
        <v>0</v>
      </c>
      <c r="G292" s="32" t="s">
        <v>139</v>
      </c>
    </row>
    <row r="293" spans="1:7" s="31" customFormat="1" x14ac:dyDescent="0.45">
      <c r="A293" s="43" t="s">
        <v>130</v>
      </c>
      <c r="B293" s="19" t="s">
        <v>427</v>
      </c>
      <c r="C293" s="44" t="s">
        <v>4</v>
      </c>
      <c r="D293" s="53">
        <v>6.4499999999999996E-4</v>
      </c>
      <c r="E293" s="127"/>
      <c r="F293" s="127">
        <f t="shared" si="4"/>
        <v>0</v>
      </c>
      <c r="G293" s="32" t="s">
        <v>140</v>
      </c>
    </row>
    <row r="294" spans="1:7" s="31" customFormat="1" x14ac:dyDescent="0.45">
      <c r="A294" s="43" t="s">
        <v>233</v>
      </c>
      <c r="B294" s="19" t="s">
        <v>204</v>
      </c>
      <c r="C294" s="44" t="s">
        <v>4</v>
      </c>
      <c r="D294" s="79">
        <v>9.0299999999999998E-3</v>
      </c>
      <c r="E294" s="127"/>
      <c r="F294" s="127">
        <f t="shared" si="4"/>
        <v>0</v>
      </c>
      <c r="G294" s="32" t="s">
        <v>140</v>
      </c>
    </row>
    <row r="295" spans="1:7" s="31" customFormat="1" x14ac:dyDescent="0.45">
      <c r="A295" s="64">
        <v>77</v>
      </c>
      <c r="B295" s="19" t="s">
        <v>429</v>
      </c>
      <c r="C295" s="44" t="s">
        <v>6</v>
      </c>
      <c r="D295" s="54">
        <v>20</v>
      </c>
      <c r="E295" s="127"/>
      <c r="F295" s="127">
        <f t="shared" si="4"/>
        <v>0</v>
      </c>
      <c r="G295" s="32" t="s">
        <v>139</v>
      </c>
    </row>
    <row r="296" spans="1:7" s="31" customFormat="1" x14ac:dyDescent="0.45">
      <c r="A296" s="64" t="s">
        <v>131</v>
      </c>
      <c r="B296" s="19" t="s">
        <v>178</v>
      </c>
      <c r="C296" s="44" t="s">
        <v>6</v>
      </c>
      <c r="D296" s="45">
        <v>20</v>
      </c>
      <c r="E296" s="127"/>
      <c r="F296" s="127">
        <f t="shared" si="4"/>
        <v>0</v>
      </c>
      <c r="G296" s="32" t="s">
        <v>141</v>
      </c>
    </row>
    <row r="297" spans="1:7" s="31" customFormat="1" x14ac:dyDescent="0.45">
      <c r="A297" s="64">
        <v>78</v>
      </c>
      <c r="B297" s="19" t="s">
        <v>430</v>
      </c>
      <c r="C297" s="44" t="s">
        <v>19</v>
      </c>
      <c r="D297" s="54">
        <v>1</v>
      </c>
      <c r="E297" s="127"/>
      <c r="F297" s="127">
        <f t="shared" si="4"/>
        <v>0</v>
      </c>
      <c r="G297" s="32" t="s">
        <v>139</v>
      </c>
    </row>
    <row r="298" spans="1:7" s="31" customFormat="1" x14ac:dyDescent="0.45">
      <c r="A298" s="64">
        <v>78</v>
      </c>
      <c r="B298" s="19" t="s">
        <v>431</v>
      </c>
      <c r="C298" s="44" t="s">
        <v>133</v>
      </c>
      <c r="D298" s="54">
        <v>2</v>
      </c>
      <c r="E298" s="127"/>
      <c r="F298" s="127">
        <f t="shared" si="4"/>
        <v>0</v>
      </c>
      <c r="G298" s="32" t="s">
        <v>139</v>
      </c>
    </row>
    <row r="299" spans="1:7" s="31" customFormat="1" x14ac:dyDescent="0.45">
      <c r="A299" s="43" t="s">
        <v>132</v>
      </c>
      <c r="B299" s="19" t="s">
        <v>234</v>
      </c>
      <c r="C299" s="44" t="s">
        <v>133</v>
      </c>
      <c r="D299" s="54">
        <v>2</v>
      </c>
      <c r="E299" s="127"/>
      <c r="F299" s="127">
        <f t="shared" ref="F299:F300" si="5">D299*E299</f>
        <v>0</v>
      </c>
      <c r="G299" s="32" t="s">
        <v>141</v>
      </c>
    </row>
    <row r="300" spans="1:7" s="31" customFormat="1" x14ac:dyDescent="0.45">
      <c r="A300" s="43" t="s">
        <v>148</v>
      </c>
      <c r="B300" s="19" t="s">
        <v>432</v>
      </c>
      <c r="C300" s="44" t="s">
        <v>5</v>
      </c>
      <c r="D300" s="57">
        <v>3.2000000000000008E-2</v>
      </c>
      <c r="E300" s="127"/>
      <c r="F300" s="127">
        <f t="shared" si="5"/>
        <v>0</v>
      </c>
      <c r="G300" s="32" t="s">
        <v>139</v>
      </c>
    </row>
    <row r="301" spans="1:7" s="31" customFormat="1" x14ac:dyDescent="0.45">
      <c r="A301" s="101"/>
      <c r="B301" s="95" t="s">
        <v>433</v>
      </c>
      <c r="C301" s="18"/>
      <c r="D301" s="58"/>
      <c r="E301" s="20"/>
      <c r="F301" s="20"/>
      <c r="G301" s="32" t="s">
        <v>139</v>
      </c>
    </row>
    <row r="302" spans="1:7" s="31" customFormat="1" ht="16.5" x14ac:dyDescent="0.45">
      <c r="A302" s="43" t="s">
        <v>32</v>
      </c>
      <c r="B302" s="19" t="s">
        <v>235</v>
      </c>
      <c r="C302" s="44" t="s">
        <v>149</v>
      </c>
      <c r="D302" s="42">
        <v>0.05</v>
      </c>
      <c r="E302" s="20"/>
      <c r="F302" s="20">
        <f>D302*E302</f>
        <v>0</v>
      </c>
      <c r="G302" s="32" t="s">
        <v>139</v>
      </c>
    </row>
    <row r="303" spans="1:7" s="31" customFormat="1" x14ac:dyDescent="0.45">
      <c r="A303" s="101">
        <v>2</v>
      </c>
      <c r="B303" s="19" t="s">
        <v>434</v>
      </c>
      <c r="C303" s="18" t="s">
        <v>11</v>
      </c>
      <c r="D303" s="58">
        <v>1</v>
      </c>
      <c r="E303" s="20"/>
      <c r="F303" s="20">
        <f>D303*E303</f>
        <v>0</v>
      </c>
      <c r="G303" s="32" t="s">
        <v>139</v>
      </c>
    </row>
    <row r="304" spans="1:7" s="31" customFormat="1" x14ac:dyDescent="0.45">
      <c r="A304" s="101">
        <v>3</v>
      </c>
      <c r="B304" s="84" t="s">
        <v>435</v>
      </c>
      <c r="C304" s="18" t="s">
        <v>17</v>
      </c>
      <c r="D304" s="42">
        <v>0.8</v>
      </c>
      <c r="E304" s="20"/>
      <c r="F304" s="20">
        <f t="shared" ref="F304:F307" si="6">D304*E304</f>
        <v>0</v>
      </c>
      <c r="G304" s="32" t="s">
        <v>139</v>
      </c>
    </row>
    <row r="305" spans="1:7" s="31" customFormat="1" ht="16.5" x14ac:dyDescent="0.45">
      <c r="A305" s="59" t="s">
        <v>102</v>
      </c>
      <c r="B305" s="19" t="s">
        <v>236</v>
      </c>
      <c r="C305" s="44" t="s">
        <v>149</v>
      </c>
      <c r="D305" s="42">
        <v>0.12</v>
      </c>
      <c r="E305" s="20"/>
      <c r="F305" s="20">
        <f t="shared" si="6"/>
        <v>0</v>
      </c>
      <c r="G305" s="32" t="s">
        <v>139</v>
      </c>
    </row>
    <row r="306" spans="1:7" s="31" customFormat="1" x14ac:dyDescent="0.45">
      <c r="A306" s="64">
        <v>5</v>
      </c>
      <c r="B306" s="19" t="s">
        <v>436</v>
      </c>
      <c r="C306" s="44" t="s">
        <v>11</v>
      </c>
      <c r="D306" s="54">
        <v>2</v>
      </c>
      <c r="E306" s="20"/>
      <c r="F306" s="20">
        <f t="shared" si="6"/>
        <v>0</v>
      </c>
      <c r="G306" s="32" t="s">
        <v>139</v>
      </c>
    </row>
    <row r="307" spans="1:7" s="31" customFormat="1" ht="16.5" x14ac:dyDescent="0.45">
      <c r="A307" s="115">
        <v>6</v>
      </c>
      <c r="B307" s="123" t="s">
        <v>437</v>
      </c>
      <c r="C307" s="116" t="s">
        <v>149</v>
      </c>
      <c r="D307" s="117">
        <v>100</v>
      </c>
      <c r="E307" s="20"/>
      <c r="F307" s="20">
        <f t="shared" si="6"/>
        <v>0</v>
      </c>
      <c r="G307" s="32" t="s">
        <v>139</v>
      </c>
    </row>
    <row r="308" spans="1:7" s="31" customFormat="1" x14ac:dyDescent="0.45">
      <c r="A308" s="38"/>
      <c r="B308" s="131" t="s">
        <v>438</v>
      </c>
      <c r="C308" s="39"/>
      <c r="D308" s="40"/>
      <c r="E308" s="126"/>
      <c r="F308" s="126"/>
      <c r="G308" s="32" t="s">
        <v>139</v>
      </c>
    </row>
    <row r="309" spans="1:7" s="31" customFormat="1" ht="16.5" x14ac:dyDescent="0.45">
      <c r="A309" s="38" t="s">
        <v>32</v>
      </c>
      <c r="B309" s="92" t="s">
        <v>439</v>
      </c>
      <c r="C309" s="39" t="s">
        <v>149</v>
      </c>
      <c r="D309" s="40">
        <v>15</v>
      </c>
      <c r="E309" s="126"/>
      <c r="F309" s="126">
        <f>D309*E309</f>
        <v>0</v>
      </c>
      <c r="G309" s="32" t="s">
        <v>139</v>
      </c>
    </row>
    <row r="310" spans="1:7" s="31" customFormat="1" ht="16.5" x14ac:dyDescent="0.45">
      <c r="A310" s="38" t="s">
        <v>29</v>
      </c>
      <c r="B310" s="82" t="s">
        <v>440</v>
      </c>
      <c r="C310" s="39" t="s">
        <v>149</v>
      </c>
      <c r="D310" s="40">
        <v>20</v>
      </c>
      <c r="E310" s="126"/>
      <c r="F310" s="126">
        <f>D310*E310</f>
        <v>0</v>
      </c>
      <c r="G310" s="32" t="s">
        <v>139</v>
      </c>
    </row>
    <row r="311" spans="1:7" s="31" customFormat="1" ht="16.5" x14ac:dyDescent="0.45">
      <c r="A311" s="101">
        <v>3</v>
      </c>
      <c r="B311" s="30" t="s">
        <v>237</v>
      </c>
      <c r="C311" s="18" t="s">
        <v>149</v>
      </c>
      <c r="D311" s="56">
        <v>63</v>
      </c>
      <c r="E311" s="126"/>
      <c r="F311" s="126">
        <f t="shared" ref="F311:F334" si="7">D311*E311</f>
        <v>0</v>
      </c>
      <c r="G311" s="32" t="s">
        <v>139</v>
      </c>
    </row>
    <row r="312" spans="1:7" s="31" customFormat="1" x14ac:dyDescent="0.45">
      <c r="A312" s="55" t="s">
        <v>102</v>
      </c>
      <c r="B312" s="82" t="s">
        <v>246</v>
      </c>
      <c r="C312" s="18" t="s">
        <v>4</v>
      </c>
      <c r="D312" s="75">
        <v>191.5</v>
      </c>
      <c r="E312" s="126"/>
      <c r="F312" s="126">
        <f t="shared" si="7"/>
        <v>0</v>
      </c>
      <c r="G312" s="32" t="s">
        <v>139</v>
      </c>
    </row>
    <row r="313" spans="1:7" s="31" customFormat="1" ht="16.5" x14ac:dyDescent="0.45">
      <c r="A313" s="55" t="s">
        <v>18</v>
      </c>
      <c r="B313" s="30" t="s">
        <v>441</v>
      </c>
      <c r="C313" s="18" t="s">
        <v>149</v>
      </c>
      <c r="D313" s="56">
        <v>9</v>
      </c>
      <c r="E313" s="126"/>
      <c r="F313" s="126">
        <f t="shared" si="7"/>
        <v>0</v>
      </c>
      <c r="G313" s="32" t="s">
        <v>139</v>
      </c>
    </row>
    <row r="314" spans="1:7" s="31" customFormat="1" x14ac:dyDescent="0.45">
      <c r="A314" s="43"/>
      <c r="B314" s="95" t="s">
        <v>442</v>
      </c>
      <c r="C314" s="44"/>
      <c r="D314" s="45"/>
      <c r="E314" s="126"/>
      <c r="F314" s="126"/>
      <c r="G314" s="32" t="s">
        <v>139</v>
      </c>
    </row>
    <row r="315" spans="1:7" s="31" customFormat="1" ht="16.5" x14ac:dyDescent="0.45">
      <c r="A315" s="46" t="s">
        <v>14</v>
      </c>
      <c r="B315" s="85" t="s">
        <v>443</v>
      </c>
      <c r="C315" s="47" t="s">
        <v>149</v>
      </c>
      <c r="D315" s="48">
        <v>66.37</v>
      </c>
      <c r="E315" s="126"/>
      <c r="F315" s="126">
        <f t="shared" si="7"/>
        <v>0</v>
      </c>
      <c r="G315" s="32" t="s">
        <v>139</v>
      </c>
    </row>
    <row r="316" spans="1:7" s="31" customFormat="1" ht="16.5" x14ac:dyDescent="0.45">
      <c r="A316" s="46" t="s">
        <v>238</v>
      </c>
      <c r="B316" s="89" t="s">
        <v>444</v>
      </c>
      <c r="C316" s="47" t="s">
        <v>150</v>
      </c>
      <c r="D316" s="48">
        <v>109.3</v>
      </c>
      <c r="E316" s="126"/>
      <c r="F316" s="126">
        <f t="shared" si="7"/>
        <v>0</v>
      </c>
      <c r="G316" s="32" t="s">
        <v>139</v>
      </c>
    </row>
    <row r="317" spans="1:7" s="31" customFormat="1" x14ac:dyDescent="0.45">
      <c r="A317" s="43" t="s">
        <v>26</v>
      </c>
      <c r="B317" s="19" t="s">
        <v>239</v>
      </c>
      <c r="C317" s="44" t="s">
        <v>4</v>
      </c>
      <c r="D317" s="53">
        <v>6.5519999999999995E-2</v>
      </c>
      <c r="E317" s="126"/>
      <c r="F317" s="126">
        <f t="shared" si="7"/>
        <v>0</v>
      </c>
      <c r="G317" s="32" t="s">
        <v>139</v>
      </c>
    </row>
    <row r="318" spans="1:7" s="31" customFormat="1" x14ac:dyDescent="0.45">
      <c r="A318" s="43" t="s">
        <v>20</v>
      </c>
      <c r="B318" s="84" t="s">
        <v>445</v>
      </c>
      <c r="C318" s="44" t="s">
        <v>6</v>
      </c>
      <c r="D318" s="54">
        <v>53.5</v>
      </c>
      <c r="E318" s="126"/>
      <c r="F318" s="126">
        <f t="shared" si="7"/>
        <v>0</v>
      </c>
      <c r="G318" s="32" t="s">
        <v>139</v>
      </c>
    </row>
    <row r="319" spans="1:7" s="31" customFormat="1" x14ac:dyDescent="0.45">
      <c r="A319" s="43" t="s">
        <v>41</v>
      </c>
      <c r="B319" s="84" t="s">
        <v>446</v>
      </c>
      <c r="C319" s="44" t="s">
        <v>4</v>
      </c>
      <c r="D319" s="79">
        <v>0.10699000000000002</v>
      </c>
      <c r="E319" s="126"/>
      <c r="F319" s="126">
        <f t="shared" si="7"/>
        <v>0</v>
      </c>
      <c r="G319" s="32" t="s">
        <v>139</v>
      </c>
    </row>
    <row r="320" spans="1:7" s="31" customFormat="1" x14ac:dyDescent="0.45">
      <c r="A320" s="43" t="s">
        <v>36</v>
      </c>
      <c r="B320" s="84" t="s">
        <v>174</v>
      </c>
      <c r="C320" s="44" t="s">
        <v>6</v>
      </c>
      <c r="D320" s="54">
        <v>53.5</v>
      </c>
      <c r="E320" s="126"/>
      <c r="F320" s="126">
        <f t="shared" si="7"/>
        <v>0</v>
      </c>
      <c r="G320" s="32" t="s">
        <v>139</v>
      </c>
    </row>
    <row r="321" spans="1:7" s="31" customFormat="1" x14ac:dyDescent="0.45">
      <c r="A321" s="43"/>
      <c r="B321" s="94" t="s">
        <v>240</v>
      </c>
      <c r="C321" s="44"/>
      <c r="D321" s="45"/>
      <c r="E321" s="126"/>
      <c r="F321" s="126"/>
      <c r="G321" s="32" t="s">
        <v>139</v>
      </c>
    </row>
    <row r="322" spans="1:7" s="31" customFormat="1" x14ac:dyDescent="0.45">
      <c r="A322" s="43" t="s">
        <v>37</v>
      </c>
      <c r="B322" s="84" t="s">
        <v>447</v>
      </c>
      <c r="C322" s="44" t="s">
        <v>4</v>
      </c>
      <c r="D322" s="53">
        <v>0.1211</v>
      </c>
      <c r="E322" s="126"/>
      <c r="F322" s="126">
        <f t="shared" si="7"/>
        <v>0</v>
      </c>
      <c r="G322" s="32" t="s">
        <v>139</v>
      </c>
    </row>
    <row r="323" spans="1:7" s="31" customFormat="1" x14ac:dyDescent="0.45">
      <c r="A323" s="43" t="s">
        <v>33</v>
      </c>
      <c r="B323" s="84" t="s">
        <v>175</v>
      </c>
      <c r="C323" s="44" t="s">
        <v>13</v>
      </c>
      <c r="D323" s="54">
        <v>1</v>
      </c>
      <c r="E323" s="126"/>
      <c r="F323" s="126">
        <f t="shared" si="7"/>
        <v>0</v>
      </c>
      <c r="G323" s="32" t="s">
        <v>139</v>
      </c>
    </row>
    <row r="324" spans="1:7" s="31" customFormat="1" x14ac:dyDescent="0.45">
      <c r="A324" s="43" t="s">
        <v>21</v>
      </c>
      <c r="B324" s="84" t="s">
        <v>448</v>
      </c>
      <c r="C324" s="44" t="s">
        <v>4</v>
      </c>
      <c r="D324" s="53">
        <v>6.7999999999999996E-3</v>
      </c>
      <c r="E324" s="126"/>
      <c r="F324" s="126">
        <f t="shared" si="7"/>
        <v>0</v>
      </c>
      <c r="G324" s="32" t="s">
        <v>139</v>
      </c>
    </row>
    <row r="325" spans="1:7" s="31" customFormat="1" x14ac:dyDescent="0.45">
      <c r="A325" s="43" t="s">
        <v>22</v>
      </c>
      <c r="B325" s="84" t="s">
        <v>134</v>
      </c>
      <c r="C325" s="44" t="s">
        <v>17</v>
      </c>
      <c r="D325" s="45">
        <v>4.04</v>
      </c>
      <c r="E325" s="126"/>
      <c r="F325" s="126">
        <f t="shared" si="7"/>
        <v>0</v>
      </c>
      <c r="G325" s="32" t="s">
        <v>139</v>
      </c>
    </row>
    <row r="326" spans="1:7" s="31" customFormat="1" x14ac:dyDescent="0.45">
      <c r="A326" s="43"/>
      <c r="B326" s="95" t="s">
        <v>241</v>
      </c>
      <c r="C326" s="44"/>
      <c r="D326" s="45"/>
      <c r="E326" s="126"/>
      <c r="F326" s="126"/>
      <c r="G326" s="32" t="s">
        <v>139</v>
      </c>
    </row>
    <row r="327" spans="1:7" s="31" customFormat="1" x14ac:dyDescent="0.45">
      <c r="A327" s="43" t="s">
        <v>23</v>
      </c>
      <c r="B327" s="84" t="s">
        <v>176</v>
      </c>
      <c r="C327" s="44" t="s">
        <v>12</v>
      </c>
      <c r="D327" s="54">
        <v>1</v>
      </c>
      <c r="E327" s="126"/>
      <c r="F327" s="126">
        <f t="shared" si="7"/>
        <v>0</v>
      </c>
      <c r="G327" s="32" t="s">
        <v>139</v>
      </c>
    </row>
    <row r="328" spans="1:7" s="31" customFormat="1" x14ac:dyDescent="0.45">
      <c r="A328" s="43" t="s">
        <v>34</v>
      </c>
      <c r="B328" s="84" t="s">
        <v>134</v>
      </c>
      <c r="C328" s="44" t="s">
        <v>17</v>
      </c>
      <c r="D328" s="54">
        <v>2.4</v>
      </c>
      <c r="E328" s="126"/>
      <c r="F328" s="126">
        <f t="shared" si="7"/>
        <v>0</v>
      </c>
      <c r="G328" s="32" t="s">
        <v>139</v>
      </c>
    </row>
    <row r="329" spans="1:7" s="31" customFormat="1" x14ac:dyDescent="0.45">
      <c r="A329" s="124"/>
      <c r="B329" s="95" t="s">
        <v>242</v>
      </c>
      <c r="C329" s="44"/>
      <c r="D329" s="79"/>
      <c r="E329" s="126"/>
      <c r="F329" s="126"/>
      <c r="G329" s="32" t="s">
        <v>139</v>
      </c>
    </row>
    <row r="330" spans="1:7" s="31" customFormat="1" ht="16.5" x14ac:dyDescent="0.45">
      <c r="A330" s="38" t="s">
        <v>38</v>
      </c>
      <c r="B330" s="92" t="s">
        <v>449</v>
      </c>
      <c r="C330" s="39" t="s">
        <v>149</v>
      </c>
      <c r="D330" s="40">
        <v>76.5</v>
      </c>
      <c r="E330" s="126"/>
      <c r="F330" s="126">
        <f t="shared" si="7"/>
        <v>0</v>
      </c>
      <c r="G330" s="32" t="s">
        <v>139</v>
      </c>
    </row>
    <row r="331" spans="1:7" s="31" customFormat="1" ht="16.5" x14ac:dyDescent="0.45">
      <c r="A331" s="38" t="s">
        <v>31</v>
      </c>
      <c r="B331" s="82" t="s">
        <v>450</v>
      </c>
      <c r="C331" s="39" t="s">
        <v>149</v>
      </c>
      <c r="D331" s="40">
        <v>107.7</v>
      </c>
      <c r="E331" s="126"/>
      <c r="F331" s="126">
        <f t="shared" si="7"/>
        <v>0</v>
      </c>
      <c r="G331" s="32" t="s">
        <v>139</v>
      </c>
    </row>
    <row r="332" spans="1:7" s="31" customFormat="1" ht="16.5" x14ac:dyDescent="0.45">
      <c r="A332" s="38" t="s">
        <v>27</v>
      </c>
      <c r="B332" s="30" t="s">
        <v>243</v>
      </c>
      <c r="C332" s="18" t="s">
        <v>149</v>
      </c>
      <c r="D332" s="56">
        <v>55</v>
      </c>
      <c r="E332" s="126"/>
      <c r="F332" s="126">
        <f t="shared" si="7"/>
        <v>0</v>
      </c>
      <c r="G332" s="32" t="s">
        <v>139</v>
      </c>
    </row>
    <row r="333" spans="1:7" s="31" customFormat="1" x14ac:dyDescent="0.45">
      <c r="A333" s="38" t="s">
        <v>39</v>
      </c>
      <c r="B333" s="82" t="s">
        <v>246</v>
      </c>
      <c r="C333" s="18" t="s">
        <v>4</v>
      </c>
      <c r="D333" s="75">
        <v>453.3</v>
      </c>
      <c r="E333" s="126"/>
      <c r="F333" s="126">
        <f t="shared" si="7"/>
        <v>0</v>
      </c>
      <c r="G333" s="32" t="s">
        <v>139</v>
      </c>
    </row>
    <row r="334" spans="1:7" s="31" customFormat="1" ht="16.5" x14ac:dyDescent="0.45">
      <c r="A334" s="38" t="s">
        <v>35</v>
      </c>
      <c r="B334" s="30" t="s">
        <v>451</v>
      </c>
      <c r="C334" s="18" t="s">
        <v>149</v>
      </c>
      <c r="D334" s="56">
        <v>25.8</v>
      </c>
      <c r="E334" s="126"/>
      <c r="F334" s="126">
        <f t="shared" si="7"/>
        <v>0</v>
      </c>
      <c r="G334" s="32" t="s">
        <v>139</v>
      </c>
    </row>
    <row r="335" spans="1:7" s="31" customFormat="1" x14ac:dyDescent="0.45">
      <c r="A335" s="38"/>
      <c r="B335" s="96" t="s">
        <v>468</v>
      </c>
      <c r="C335" s="18"/>
      <c r="D335" s="75"/>
      <c r="E335" s="126"/>
      <c r="F335" s="126"/>
      <c r="G335" s="32" t="s">
        <v>139</v>
      </c>
    </row>
    <row r="336" spans="1:7" s="31" customFormat="1" ht="16.5" x14ac:dyDescent="0.45">
      <c r="A336" s="55" t="s">
        <v>32</v>
      </c>
      <c r="B336" s="82" t="s">
        <v>357</v>
      </c>
      <c r="C336" s="18" t="s">
        <v>149</v>
      </c>
      <c r="D336" s="80">
        <v>19.170000000000002</v>
      </c>
      <c r="E336" s="20"/>
      <c r="F336" s="20">
        <f>D336*E336</f>
        <v>0</v>
      </c>
      <c r="G336" s="32" t="s">
        <v>139</v>
      </c>
    </row>
    <row r="337" spans="1:7" s="31" customFormat="1" ht="16.5" x14ac:dyDescent="0.45">
      <c r="A337" s="38" t="s">
        <v>29</v>
      </c>
      <c r="B337" s="82" t="s">
        <v>358</v>
      </c>
      <c r="C337" s="39" t="s">
        <v>149</v>
      </c>
      <c r="D337" s="41">
        <v>19.170000000000002</v>
      </c>
      <c r="E337" s="20"/>
      <c r="F337" s="20">
        <f t="shared" ref="F337:F386" si="8">D337*E337</f>
        <v>0</v>
      </c>
      <c r="G337" s="32" t="s">
        <v>139</v>
      </c>
    </row>
    <row r="338" spans="1:7" s="31" customFormat="1" ht="16.5" x14ac:dyDescent="0.45">
      <c r="A338" s="55">
        <v>3</v>
      </c>
      <c r="B338" s="82" t="s">
        <v>359</v>
      </c>
      <c r="C338" s="18" t="s">
        <v>149</v>
      </c>
      <c r="D338" s="61">
        <v>4.26</v>
      </c>
      <c r="E338" s="20"/>
      <c r="F338" s="20">
        <f t="shared" si="8"/>
        <v>0</v>
      </c>
      <c r="G338" s="32" t="s">
        <v>139</v>
      </c>
    </row>
    <row r="339" spans="1:7" s="31" customFormat="1" ht="16.5" x14ac:dyDescent="0.45">
      <c r="A339" s="55" t="s">
        <v>102</v>
      </c>
      <c r="B339" s="30" t="s">
        <v>163</v>
      </c>
      <c r="C339" s="18" t="s">
        <v>149</v>
      </c>
      <c r="D339" s="61">
        <v>13.95</v>
      </c>
      <c r="E339" s="20"/>
      <c r="F339" s="20">
        <f t="shared" si="8"/>
        <v>0</v>
      </c>
      <c r="G339" s="32" t="s">
        <v>139</v>
      </c>
    </row>
    <row r="340" spans="1:7" s="31" customFormat="1" ht="16.5" x14ac:dyDescent="0.45">
      <c r="A340" s="55" t="s">
        <v>18</v>
      </c>
      <c r="B340" s="30" t="s">
        <v>164</v>
      </c>
      <c r="C340" s="18" t="s">
        <v>149</v>
      </c>
      <c r="D340" s="61">
        <v>5.88</v>
      </c>
      <c r="E340" s="20"/>
      <c r="F340" s="20">
        <f t="shared" si="8"/>
        <v>0</v>
      </c>
      <c r="G340" s="32" t="s">
        <v>139</v>
      </c>
    </row>
    <row r="341" spans="1:7" s="31" customFormat="1" ht="16.5" x14ac:dyDescent="0.45">
      <c r="A341" s="55" t="s">
        <v>14</v>
      </c>
      <c r="B341" s="30" t="s">
        <v>215</v>
      </c>
      <c r="C341" s="18" t="s">
        <v>149</v>
      </c>
      <c r="D341" s="61">
        <v>17.05</v>
      </c>
      <c r="E341" s="20"/>
      <c r="F341" s="20">
        <f t="shared" si="8"/>
        <v>0</v>
      </c>
      <c r="G341" s="32" t="s">
        <v>139</v>
      </c>
    </row>
    <row r="342" spans="1:7" s="31" customFormat="1" ht="16.5" x14ac:dyDescent="0.45">
      <c r="A342" s="55" t="s">
        <v>26</v>
      </c>
      <c r="B342" s="33" t="s">
        <v>360</v>
      </c>
      <c r="C342" s="18" t="s">
        <v>149</v>
      </c>
      <c r="D342" s="42">
        <v>0.73</v>
      </c>
      <c r="E342" s="20"/>
      <c r="F342" s="20">
        <f t="shared" si="8"/>
        <v>0</v>
      </c>
      <c r="G342" s="32" t="s">
        <v>139</v>
      </c>
    </row>
    <row r="343" spans="1:7" s="31" customFormat="1" x14ac:dyDescent="0.45">
      <c r="A343" s="55" t="s">
        <v>20</v>
      </c>
      <c r="B343" s="33" t="s">
        <v>363</v>
      </c>
      <c r="C343" s="18" t="s">
        <v>6</v>
      </c>
      <c r="D343" s="56">
        <v>6</v>
      </c>
      <c r="E343" s="20"/>
      <c r="F343" s="20">
        <f t="shared" si="8"/>
        <v>0</v>
      </c>
      <c r="G343" s="32" t="s">
        <v>139</v>
      </c>
    </row>
    <row r="344" spans="1:7" s="31" customFormat="1" x14ac:dyDescent="0.45">
      <c r="A344" s="55" t="s">
        <v>74</v>
      </c>
      <c r="B344" s="33" t="s">
        <v>364</v>
      </c>
      <c r="C344" s="18" t="s">
        <v>6</v>
      </c>
      <c r="D344" s="56">
        <v>5.9939999999999998</v>
      </c>
      <c r="E344" s="20"/>
      <c r="F344" s="20">
        <f t="shared" si="8"/>
        <v>0</v>
      </c>
      <c r="G344" s="32" t="s">
        <v>140</v>
      </c>
    </row>
    <row r="345" spans="1:7" s="31" customFormat="1" x14ac:dyDescent="0.45">
      <c r="A345" s="43">
        <v>9</v>
      </c>
      <c r="B345" s="33" t="s">
        <v>365</v>
      </c>
      <c r="C345" s="44" t="s">
        <v>6</v>
      </c>
      <c r="D345" s="54">
        <v>6</v>
      </c>
      <c r="E345" s="20"/>
      <c r="F345" s="20">
        <f t="shared" si="8"/>
        <v>0</v>
      </c>
      <c r="G345" s="32" t="s">
        <v>139</v>
      </c>
    </row>
    <row r="346" spans="1:7" s="31" customFormat="1" x14ac:dyDescent="0.45">
      <c r="A346" s="43" t="s">
        <v>36</v>
      </c>
      <c r="B346" s="19" t="s">
        <v>366</v>
      </c>
      <c r="C346" s="44" t="s">
        <v>6</v>
      </c>
      <c r="D346" s="54">
        <v>17</v>
      </c>
      <c r="E346" s="20"/>
      <c r="F346" s="20">
        <f t="shared" si="8"/>
        <v>0</v>
      </c>
      <c r="G346" s="32" t="s">
        <v>139</v>
      </c>
    </row>
    <row r="347" spans="1:7" s="31" customFormat="1" x14ac:dyDescent="0.45">
      <c r="A347" s="43" t="s">
        <v>51</v>
      </c>
      <c r="B347" s="19" t="s">
        <v>216</v>
      </c>
      <c r="C347" s="44" t="s">
        <v>6</v>
      </c>
      <c r="D347" s="54">
        <v>17.170000000000002</v>
      </c>
      <c r="E347" s="20"/>
      <c r="F347" s="20">
        <f t="shared" si="8"/>
        <v>0</v>
      </c>
      <c r="G347" s="32" t="s">
        <v>141</v>
      </c>
    </row>
    <row r="348" spans="1:7" s="31" customFormat="1" x14ac:dyDescent="0.45">
      <c r="A348" s="43" t="s">
        <v>37</v>
      </c>
      <c r="B348" s="19" t="s">
        <v>142</v>
      </c>
      <c r="C348" s="44" t="s">
        <v>6</v>
      </c>
      <c r="D348" s="54">
        <v>17</v>
      </c>
      <c r="E348" s="20"/>
      <c r="F348" s="20">
        <f t="shared" si="8"/>
        <v>0</v>
      </c>
      <c r="G348" s="32" t="s">
        <v>139</v>
      </c>
    </row>
    <row r="349" spans="1:7" s="31" customFormat="1" x14ac:dyDescent="0.45">
      <c r="A349" s="43" t="s">
        <v>33</v>
      </c>
      <c r="B349" s="19" t="s">
        <v>462</v>
      </c>
      <c r="C349" s="44" t="s">
        <v>6</v>
      </c>
      <c r="D349" s="54">
        <v>12</v>
      </c>
      <c r="E349" s="20"/>
      <c r="F349" s="20">
        <f t="shared" si="8"/>
        <v>0</v>
      </c>
      <c r="G349" s="32" t="s">
        <v>139</v>
      </c>
    </row>
    <row r="350" spans="1:7" s="31" customFormat="1" x14ac:dyDescent="0.45">
      <c r="A350" s="43" t="s">
        <v>52</v>
      </c>
      <c r="B350" s="19" t="s">
        <v>463</v>
      </c>
      <c r="C350" s="44" t="s">
        <v>6</v>
      </c>
      <c r="D350" s="45">
        <v>12.120000000000001</v>
      </c>
      <c r="E350" s="20"/>
      <c r="F350" s="20">
        <f t="shared" si="8"/>
        <v>0</v>
      </c>
      <c r="G350" s="32" t="s">
        <v>141</v>
      </c>
    </row>
    <row r="351" spans="1:7" s="31" customFormat="1" x14ac:dyDescent="0.45">
      <c r="A351" s="43" t="s">
        <v>21</v>
      </c>
      <c r="B351" s="19" t="s">
        <v>464</v>
      </c>
      <c r="C351" s="44" t="s">
        <v>6</v>
      </c>
      <c r="D351" s="54">
        <v>12</v>
      </c>
      <c r="E351" s="20"/>
      <c r="F351" s="20">
        <f t="shared" si="8"/>
        <v>0</v>
      </c>
      <c r="G351" s="32" t="s">
        <v>139</v>
      </c>
    </row>
    <row r="352" spans="1:7" s="31" customFormat="1" x14ac:dyDescent="0.45">
      <c r="A352" s="38" t="s">
        <v>22</v>
      </c>
      <c r="B352" s="19" t="s">
        <v>469</v>
      </c>
      <c r="C352" s="39" t="s">
        <v>13</v>
      </c>
      <c r="D352" s="112">
        <v>1</v>
      </c>
      <c r="E352" s="20"/>
      <c r="F352" s="20">
        <f t="shared" si="8"/>
        <v>0</v>
      </c>
      <c r="G352" s="32" t="s">
        <v>139</v>
      </c>
    </row>
    <row r="353" spans="1:7" s="31" customFormat="1" x14ac:dyDescent="0.45">
      <c r="A353" s="38" t="s">
        <v>53</v>
      </c>
      <c r="B353" s="19" t="s">
        <v>166</v>
      </c>
      <c r="C353" s="44" t="s">
        <v>11</v>
      </c>
      <c r="D353" s="54">
        <v>1</v>
      </c>
      <c r="E353" s="20"/>
      <c r="F353" s="20">
        <f t="shared" si="8"/>
        <v>0</v>
      </c>
      <c r="G353" s="32" t="s">
        <v>141</v>
      </c>
    </row>
    <row r="354" spans="1:7" s="31" customFormat="1" x14ac:dyDescent="0.45">
      <c r="A354" s="43" t="s">
        <v>23</v>
      </c>
      <c r="B354" s="89" t="s">
        <v>369</v>
      </c>
      <c r="C354" s="39" t="s">
        <v>6</v>
      </c>
      <c r="D354" s="40">
        <v>11</v>
      </c>
      <c r="E354" s="20"/>
      <c r="F354" s="20">
        <f t="shared" si="8"/>
        <v>0</v>
      </c>
      <c r="G354" s="32" t="s">
        <v>139</v>
      </c>
    </row>
    <row r="355" spans="1:7" s="31" customFormat="1" ht="16.5" x14ac:dyDescent="0.45">
      <c r="A355" s="43" t="s">
        <v>34</v>
      </c>
      <c r="B355" s="33" t="s">
        <v>370</v>
      </c>
      <c r="C355" s="18" t="s">
        <v>150</v>
      </c>
      <c r="D355" s="58">
        <v>5</v>
      </c>
      <c r="E355" s="20"/>
      <c r="F355" s="20">
        <f t="shared" si="8"/>
        <v>0</v>
      </c>
      <c r="G355" s="32" t="s">
        <v>139</v>
      </c>
    </row>
    <row r="356" spans="1:7" s="31" customFormat="1" x14ac:dyDescent="0.45">
      <c r="A356" s="43" t="s">
        <v>38</v>
      </c>
      <c r="B356" s="33" t="s">
        <v>167</v>
      </c>
      <c r="C356" s="18" t="s">
        <v>11</v>
      </c>
      <c r="D356" s="58">
        <v>1</v>
      </c>
      <c r="E356" s="20"/>
      <c r="F356" s="20">
        <f t="shared" si="8"/>
        <v>0</v>
      </c>
      <c r="G356" s="32" t="s">
        <v>139</v>
      </c>
    </row>
    <row r="357" spans="1:7" s="31" customFormat="1" x14ac:dyDescent="0.45">
      <c r="A357" s="55" t="s">
        <v>56</v>
      </c>
      <c r="B357" s="33" t="s">
        <v>168</v>
      </c>
      <c r="C357" s="18" t="s">
        <v>11</v>
      </c>
      <c r="D357" s="56">
        <v>1</v>
      </c>
      <c r="E357" s="20"/>
      <c r="F357" s="20">
        <f t="shared" si="8"/>
        <v>0</v>
      </c>
      <c r="G357" s="32" t="s">
        <v>141</v>
      </c>
    </row>
    <row r="358" spans="1:7" s="31" customFormat="1" x14ac:dyDescent="0.45">
      <c r="A358" s="55" t="s">
        <v>31</v>
      </c>
      <c r="B358" s="33" t="s">
        <v>470</v>
      </c>
      <c r="C358" s="18" t="s">
        <v>11</v>
      </c>
      <c r="D358" s="58">
        <v>1</v>
      </c>
      <c r="E358" s="20"/>
      <c r="F358" s="20">
        <f t="shared" si="8"/>
        <v>0</v>
      </c>
      <c r="G358" s="32" t="s">
        <v>139</v>
      </c>
    </row>
    <row r="359" spans="1:7" s="31" customFormat="1" x14ac:dyDescent="0.45">
      <c r="A359" s="55" t="s">
        <v>57</v>
      </c>
      <c r="B359" s="33" t="s">
        <v>471</v>
      </c>
      <c r="C359" s="18" t="s">
        <v>11</v>
      </c>
      <c r="D359" s="56">
        <v>1</v>
      </c>
      <c r="E359" s="20"/>
      <c r="F359" s="20">
        <f t="shared" si="8"/>
        <v>0</v>
      </c>
      <c r="G359" s="32" t="s">
        <v>141</v>
      </c>
    </row>
    <row r="360" spans="1:7" s="31" customFormat="1" x14ac:dyDescent="0.45">
      <c r="A360" s="43" t="s">
        <v>27</v>
      </c>
      <c r="B360" s="19" t="s">
        <v>375</v>
      </c>
      <c r="C360" s="44" t="s">
        <v>4</v>
      </c>
      <c r="D360" s="62">
        <v>2.5999999999999999E-2</v>
      </c>
      <c r="E360" s="20"/>
      <c r="F360" s="20">
        <f t="shared" si="8"/>
        <v>0</v>
      </c>
      <c r="G360" s="32" t="s">
        <v>139</v>
      </c>
    </row>
    <row r="361" spans="1:7" s="31" customFormat="1" x14ac:dyDescent="0.45">
      <c r="A361" s="43" t="s">
        <v>58</v>
      </c>
      <c r="B361" s="19" t="s">
        <v>198</v>
      </c>
      <c r="C361" s="44" t="s">
        <v>11</v>
      </c>
      <c r="D361" s="54">
        <v>1</v>
      </c>
      <c r="E361" s="20"/>
      <c r="F361" s="20">
        <f t="shared" si="8"/>
        <v>0</v>
      </c>
      <c r="G361" s="32" t="s">
        <v>141</v>
      </c>
    </row>
    <row r="362" spans="1:7" s="31" customFormat="1" x14ac:dyDescent="0.45">
      <c r="A362" s="55" t="s">
        <v>39</v>
      </c>
      <c r="B362" s="19" t="s">
        <v>321</v>
      </c>
      <c r="C362" s="18" t="s">
        <v>4</v>
      </c>
      <c r="D362" s="57">
        <v>4.0600000000000004E-2</v>
      </c>
      <c r="E362" s="20"/>
      <c r="F362" s="20">
        <f t="shared" si="8"/>
        <v>0</v>
      </c>
      <c r="G362" s="32" t="s">
        <v>139</v>
      </c>
    </row>
    <row r="363" spans="1:7" s="31" customFormat="1" x14ac:dyDescent="0.45">
      <c r="A363" s="55" t="s">
        <v>35</v>
      </c>
      <c r="B363" s="19" t="s">
        <v>472</v>
      </c>
      <c r="C363" s="18" t="s">
        <v>206</v>
      </c>
      <c r="D363" s="58">
        <v>0.89999999999999991</v>
      </c>
      <c r="E363" s="20"/>
      <c r="F363" s="20">
        <f t="shared" si="8"/>
        <v>0</v>
      </c>
      <c r="G363" s="32" t="s">
        <v>139</v>
      </c>
    </row>
    <row r="364" spans="1:7" s="31" customFormat="1" x14ac:dyDescent="0.45">
      <c r="A364" s="55" t="s">
        <v>24</v>
      </c>
      <c r="B364" s="33" t="s">
        <v>172</v>
      </c>
      <c r="C364" s="18" t="s">
        <v>11</v>
      </c>
      <c r="D364" s="56">
        <v>3</v>
      </c>
      <c r="E364" s="20"/>
      <c r="F364" s="20">
        <f t="shared" si="8"/>
        <v>0</v>
      </c>
      <c r="G364" s="32" t="s">
        <v>139</v>
      </c>
    </row>
    <row r="365" spans="1:7" s="31" customFormat="1" x14ac:dyDescent="0.45">
      <c r="A365" s="55" t="s">
        <v>61</v>
      </c>
      <c r="B365" s="33" t="s">
        <v>173</v>
      </c>
      <c r="C365" s="18" t="s">
        <v>11</v>
      </c>
      <c r="D365" s="56">
        <v>3</v>
      </c>
      <c r="E365" s="20"/>
      <c r="F365" s="20">
        <f t="shared" si="8"/>
        <v>0</v>
      </c>
      <c r="G365" s="32" t="s">
        <v>141</v>
      </c>
    </row>
    <row r="366" spans="1:7" s="31" customFormat="1" x14ac:dyDescent="0.45">
      <c r="A366" s="43" t="s">
        <v>25</v>
      </c>
      <c r="B366" s="19" t="s">
        <v>169</v>
      </c>
      <c r="C366" s="44" t="s">
        <v>12</v>
      </c>
      <c r="D366" s="58">
        <v>1</v>
      </c>
      <c r="E366" s="20"/>
      <c r="F366" s="20">
        <f t="shared" si="8"/>
        <v>0</v>
      </c>
      <c r="G366" s="32" t="s">
        <v>139</v>
      </c>
    </row>
    <row r="367" spans="1:7" s="31" customFormat="1" x14ac:dyDescent="0.45">
      <c r="A367" s="43" t="s">
        <v>453</v>
      </c>
      <c r="B367" s="19" t="s">
        <v>170</v>
      </c>
      <c r="C367" s="44" t="s">
        <v>12</v>
      </c>
      <c r="D367" s="54">
        <v>1</v>
      </c>
      <c r="E367" s="20"/>
      <c r="F367" s="20">
        <f t="shared" si="8"/>
        <v>0</v>
      </c>
      <c r="G367" s="32" t="s">
        <v>141</v>
      </c>
    </row>
    <row r="368" spans="1:7" s="31" customFormat="1" x14ac:dyDescent="0.45">
      <c r="A368" s="43" t="s">
        <v>454</v>
      </c>
      <c r="B368" s="19" t="s">
        <v>171</v>
      </c>
      <c r="C368" s="18" t="s">
        <v>12</v>
      </c>
      <c r="D368" s="56">
        <v>1</v>
      </c>
      <c r="E368" s="20"/>
      <c r="F368" s="20">
        <f t="shared" si="8"/>
        <v>0</v>
      </c>
      <c r="G368" s="32" t="s">
        <v>140</v>
      </c>
    </row>
    <row r="369" spans="1:7" s="31" customFormat="1" x14ac:dyDescent="0.45">
      <c r="A369" s="43" t="s">
        <v>40</v>
      </c>
      <c r="B369" s="19" t="s">
        <v>403</v>
      </c>
      <c r="C369" s="44" t="s">
        <v>12</v>
      </c>
      <c r="D369" s="58">
        <v>1</v>
      </c>
      <c r="E369" s="20"/>
      <c r="F369" s="20">
        <f t="shared" si="8"/>
        <v>0</v>
      </c>
      <c r="G369" s="32" t="s">
        <v>139</v>
      </c>
    </row>
    <row r="370" spans="1:7" s="31" customFormat="1" x14ac:dyDescent="0.45">
      <c r="A370" s="43" t="s">
        <v>62</v>
      </c>
      <c r="B370" s="19" t="s">
        <v>404</v>
      </c>
      <c r="C370" s="44" t="s">
        <v>12</v>
      </c>
      <c r="D370" s="54">
        <v>1</v>
      </c>
      <c r="E370" s="20"/>
      <c r="F370" s="20">
        <f t="shared" si="8"/>
        <v>0</v>
      </c>
      <c r="G370" s="32" t="s">
        <v>140</v>
      </c>
    </row>
    <row r="371" spans="1:7" s="31" customFormat="1" x14ac:dyDescent="0.45">
      <c r="A371" s="43" t="s">
        <v>42</v>
      </c>
      <c r="B371" s="19" t="s">
        <v>473</v>
      </c>
      <c r="C371" s="44" t="s">
        <v>4</v>
      </c>
      <c r="D371" s="57">
        <v>4.8000000000000001E-2</v>
      </c>
      <c r="E371" s="20"/>
      <c r="F371" s="20">
        <f t="shared" si="8"/>
        <v>0</v>
      </c>
      <c r="G371" s="32" t="s">
        <v>139</v>
      </c>
    </row>
    <row r="372" spans="1:7" s="31" customFormat="1" x14ac:dyDescent="0.45">
      <c r="A372" s="43" t="s">
        <v>72</v>
      </c>
      <c r="B372" s="19" t="s">
        <v>474</v>
      </c>
      <c r="C372" s="44" t="s">
        <v>11</v>
      </c>
      <c r="D372" s="54">
        <v>3</v>
      </c>
      <c r="E372" s="20"/>
      <c r="F372" s="20">
        <f t="shared" si="8"/>
        <v>0</v>
      </c>
      <c r="G372" s="32" t="s">
        <v>140</v>
      </c>
    </row>
    <row r="373" spans="1:7" s="31" customFormat="1" x14ac:dyDescent="0.45">
      <c r="A373" s="106" t="s">
        <v>43</v>
      </c>
      <c r="B373" s="121" t="s">
        <v>307</v>
      </c>
      <c r="C373" s="107" t="s">
        <v>11</v>
      </c>
      <c r="D373" s="108">
        <v>3</v>
      </c>
      <c r="E373" s="20"/>
      <c r="F373" s="20">
        <f t="shared" si="8"/>
        <v>0</v>
      </c>
      <c r="G373" s="32" t="s">
        <v>139</v>
      </c>
    </row>
    <row r="374" spans="1:7" s="31" customFormat="1" x14ac:dyDescent="0.45">
      <c r="A374" s="43" t="s">
        <v>63</v>
      </c>
      <c r="B374" s="19" t="s">
        <v>308</v>
      </c>
      <c r="C374" s="44" t="s">
        <v>11</v>
      </c>
      <c r="D374" s="54">
        <v>3</v>
      </c>
      <c r="E374" s="20"/>
      <c r="F374" s="20">
        <f t="shared" si="8"/>
        <v>0</v>
      </c>
      <c r="G374" s="32" t="s">
        <v>141</v>
      </c>
    </row>
    <row r="375" spans="1:7" s="31" customFormat="1" x14ac:dyDescent="0.45">
      <c r="A375" s="106" t="s">
        <v>44</v>
      </c>
      <c r="B375" s="121" t="s">
        <v>475</v>
      </c>
      <c r="C375" s="107" t="s">
        <v>11</v>
      </c>
      <c r="D375" s="108">
        <v>1</v>
      </c>
      <c r="E375" s="20"/>
      <c r="F375" s="20">
        <f t="shared" si="8"/>
        <v>0</v>
      </c>
      <c r="G375" s="32" t="s">
        <v>139</v>
      </c>
    </row>
    <row r="376" spans="1:7" s="31" customFormat="1" x14ac:dyDescent="0.45">
      <c r="A376" s="43" t="s">
        <v>64</v>
      </c>
      <c r="B376" s="19" t="s">
        <v>476</v>
      </c>
      <c r="C376" s="44" t="s">
        <v>11</v>
      </c>
      <c r="D376" s="54">
        <v>1</v>
      </c>
      <c r="E376" s="20"/>
      <c r="F376" s="20">
        <f t="shared" si="8"/>
        <v>0</v>
      </c>
      <c r="G376" s="32" t="s">
        <v>141</v>
      </c>
    </row>
    <row r="377" spans="1:7" s="31" customFormat="1" x14ac:dyDescent="0.45">
      <c r="A377" s="43" t="s">
        <v>45</v>
      </c>
      <c r="B377" s="19" t="s">
        <v>467</v>
      </c>
      <c r="C377" s="44" t="s">
        <v>11</v>
      </c>
      <c r="D377" s="54">
        <v>1</v>
      </c>
      <c r="E377" s="20"/>
      <c r="F377" s="20">
        <f t="shared" si="8"/>
        <v>0</v>
      </c>
      <c r="G377" s="32" t="s">
        <v>139</v>
      </c>
    </row>
    <row r="378" spans="1:7" s="31" customFormat="1" x14ac:dyDescent="0.45">
      <c r="A378" s="43" t="s">
        <v>65</v>
      </c>
      <c r="B378" s="19" t="s">
        <v>417</v>
      </c>
      <c r="C378" s="44" t="s">
        <v>11</v>
      </c>
      <c r="D378" s="54">
        <v>1</v>
      </c>
      <c r="E378" s="20"/>
      <c r="F378" s="20">
        <f t="shared" si="8"/>
        <v>0</v>
      </c>
      <c r="G378" s="32" t="s">
        <v>141</v>
      </c>
    </row>
    <row r="379" spans="1:7" s="31" customFormat="1" x14ac:dyDescent="0.45">
      <c r="A379" s="43" t="s">
        <v>46</v>
      </c>
      <c r="B379" s="84" t="s">
        <v>226</v>
      </c>
      <c r="C379" s="44" t="s">
        <v>19</v>
      </c>
      <c r="D379" s="58">
        <v>2</v>
      </c>
      <c r="E379" s="20"/>
      <c r="F379" s="20">
        <f t="shared" si="8"/>
        <v>0</v>
      </c>
      <c r="G379" s="32" t="s">
        <v>139</v>
      </c>
    </row>
    <row r="380" spans="1:7" s="31" customFormat="1" x14ac:dyDescent="0.45">
      <c r="A380" s="43" t="s">
        <v>47</v>
      </c>
      <c r="B380" s="33" t="s">
        <v>179</v>
      </c>
      <c r="C380" s="18" t="s">
        <v>6</v>
      </c>
      <c r="D380" s="56">
        <v>34</v>
      </c>
      <c r="E380" s="20"/>
      <c r="F380" s="20">
        <f t="shared" si="8"/>
        <v>0</v>
      </c>
      <c r="G380" s="32" t="s">
        <v>139</v>
      </c>
    </row>
    <row r="381" spans="1:7" s="31" customFormat="1" x14ac:dyDescent="0.45">
      <c r="A381" s="43" t="s">
        <v>76</v>
      </c>
      <c r="B381" s="19" t="s">
        <v>424</v>
      </c>
      <c r="C381" s="44" t="s">
        <v>4</v>
      </c>
      <c r="D381" s="62">
        <v>1.2145E-2</v>
      </c>
      <c r="E381" s="20"/>
      <c r="F381" s="20">
        <f t="shared" si="8"/>
        <v>0</v>
      </c>
      <c r="G381" s="32" t="s">
        <v>139</v>
      </c>
    </row>
    <row r="382" spans="1:7" s="31" customFormat="1" x14ac:dyDescent="0.45">
      <c r="A382" s="43" t="s">
        <v>67</v>
      </c>
      <c r="B382" s="19" t="s">
        <v>202</v>
      </c>
      <c r="C382" s="44" t="s">
        <v>4</v>
      </c>
      <c r="D382" s="53">
        <v>3.1149999999999997E-3</v>
      </c>
      <c r="E382" s="20"/>
      <c r="F382" s="20">
        <f t="shared" si="8"/>
        <v>0</v>
      </c>
      <c r="G382" s="32" t="s">
        <v>140</v>
      </c>
    </row>
    <row r="383" spans="1:7" s="31" customFormat="1" x14ac:dyDescent="0.45">
      <c r="A383" s="43" t="s">
        <v>455</v>
      </c>
      <c r="B383" s="19" t="s">
        <v>204</v>
      </c>
      <c r="C383" s="44" t="s">
        <v>4</v>
      </c>
      <c r="D383" s="79">
        <v>9.0299999999999998E-3</v>
      </c>
      <c r="E383" s="20"/>
      <c r="F383" s="20">
        <f t="shared" si="8"/>
        <v>0</v>
      </c>
      <c r="G383" s="32" t="s">
        <v>140</v>
      </c>
    </row>
    <row r="384" spans="1:7" s="31" customFormat="1" x14ac:dyDescent="0.45">
      <c r="A384" s="43"/>
      <c r="B384" s="19" t="s">
        <v>477</v>
      </c>
      <c r="C384" s="44" t="s">
        <v>11</v>
      </c>
      <c r="D384" s="79">
        <v>1</v>
      </c>
      <c r="E384" s="20"/>
      <c r="F384" s="20">
        <f t="shared" si="8"/>
        <v>0</v>
      </c>
      <c r="G384" s="32" t="s">
        <v>139</v>
      </c>
    </row>
    <row r="385" spans="1:7" s="31" customFormat="1" x14ac:dyDescent="0.45">
      <c r="A385" s="43"/>
      <c r="B385" s="19" t="s">
        <v>478</v>
      </c>
      <c r="C385" s="44" t="s">
        <v>11</v>
      </c>
      <c r="D385" s="79">
        <v>1</v>
      </c>
      <c r="E385" s="20"/>
      <c r="F385" s="20">
        <f t="shared" si="8"/>
        <v>0</v>
      </c>
      <c r="G385" s="32" t="s">
        <v>139</v>
      </c>
    </row>
    <row r="386" spans="1:7" s="31" customFormat="1" ht="16.5" thickBot="1" x14ac:dyDescent="0.5">
      <c r="A386" s="43"/>
      <c r="B386" s="19" t="s">
        <v>479</v>
      </c>
      <c r="C386" s="44" t="s">
        <v>11</v>
      </c>
      <c r="D386" s="79">
        <v>1</v>
      </c>
      <c r="E386" s="20"/>
      <c r="F386" s="20">
        <f t="shared" si="8"/>
        <v>0</v>
      </c>
      <c r="G386" s="32" t="s">
        <v>139</v>
      </c>
    </row>
    <row r="387" spans="1:7" ht="16.5" thickBot="1" x14ac:dyDescent="0.5">
      <c r="A387" s="43"/>
      <c r="B387" s="1" t="s">
        <v>7</v>
      </c>
      <c r="C387" s="14"/>
      <c r="D387" s="2"/>
      <c r="E387" s="2"/>
      <c r="F387" s="3">
        <f>SUM(F8:F386)</f>
        <v>0</v>
      </c>
    </row>
    <row r="388" spans="1:7" ht="16.5" thickBot="1" x14ac:dyDescent="0.5">
      <c r="A388" s="43"/>
      <c r="B388" s="4" t="s">
        <v>138</v>
      </c>
      <c r="C388" s="15">
        <v>0.1</v>
      </c>
      <c r="D388" s="5"/>
      <c r="E388" s="5"/>
      <c r="F388" s="6"/>
    </row>
    <row r="389" spans="1:7" ht="16.5" thickBot="1" x14ac:dyDescent="0.5">
      <c r="A389" s="43"/>
      <c r="B389" s="4" t="s">
        <v>184</v>
      </c>
      <c r="C389" s="15">
        <v>0.68</v>
      </c>
      <c r="D389" s="5"/>
      <c r="E389" s="5"/>
      <c r="F389" s="6"/>
    </row>
    <row r="390" spans="1:7" ht="16.5" thickBot="1" x14ac:dyDescent="0.5">
      <c r="A390" s="43"/>
      <c r="B390" s="4" t="s">
        <v>185</v>
      </c>
      <c r="C390" s="15">
        <v>0.75</v>
      </c>
      <c r="D390" s="5"/>
      <c r="E390" s="5"/>
      <c r="F390" s="6"/>
    </row>
    <row r="391" spans="1:7" ht="16.5" thickBot="1" x14ac:dyDescent="0.5">
      <c r="A391" s="43"/>
      <c r="B391" s="7" t="s">
        <v>8</v>
      </c>
      <c r="C391" s="16"/>
      <c r="D391" s="5"/>
      <c r="E391" s="5"/>
      <c r="F391" s="5">
        <f>SUM(F387:F390)</f>
        <v>0</v>
      </c>
    </row>
    <row r="392" spans="1:7" ht="16.5" thickBot="1" x14ac:dyDescent="0.5">
      <c r="A392" s="43"/>
      <c r="B392" s="4" t="s">
        <v>9</v>
      </c>
      <c r="C392" s="15">
        <v>0.08</v>
      </c>
      <c r="D392" s="5"/>
      <c r="E392" s="5"/>
      <c r="F392" s="6"/>
    </row>
    <row r="393" spans="1:7" ht="16.5" thickBot="1" x14ac:dyDescent="0.5">
      <c r="A393" s="43"/>
      <c r="B393" s="4" t="s">
        <v>137</v>
      </c>
      <c r="C393" s="15">
        <v>0.18</v>
      </c>
      <c r="D393" s="5"/>
      <c r="E393" s="5"/>
      <c r="F393" s="6">
        <f>F392*C393</f>
        <v>0</v>
      </c>
    </row>
    <row r="394" spans="1:7" ht="16.5" thickBot="1" x14ac:dyDescent="0.5">
      <c r="A394" s="43"/>
      <c r="B394" s="8" t="s">
        <v>8</v>
      </c>
      <c r="C394" s="9"/>
      <c r="D394" s="9"/>
      <c r="E394" s="9"/>
      <c r="F394" s="9">
        <f>SUM(F392:F393)</f>
        <v>0</v>
      </c>
    </row>
    <row r="395" spans="1:7" x14ac:dyDescent="0.45">
      <c r="B395" s="22" t="s">
        <v>452</v>
      </c>
      <c r="F395" s="97"/>
    </row>
    <row r="396" spans="1:7" x14ac:dyDescent="0.45">
      <c r="F396" s="34"/>
    </row>
  </sheetData>
  <autoFilter ref="A6:G395"/>
  <mergeCells count="6">
    <mergeCell ref="F4:F5"/>
    <mergeCell ref="A4:A5"/>
    <mergeCell ref="B4:B5"/>
    <mergeCell ref="C4:C5"/>
    <mergeCell ref="D4:D5"/>
    <mergeCell ref="E4:E5"/>
  </mergeCells>
  <conditionalFormatting sqref="B38:D38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2022-04-11T11:33:06Z</dcterms:modified>
</cp:coreProperties>
</file>